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4280" windowHeight="13056" activeTab="0"/>
  </bookViews>
  <sheets>
    <sheet name="Vpetost E" sheetId="1" r:id="rId1"/>
    <sheet name="Vpetost EL" sheetId="2" r:id="rId2"/>
    <sheet name="Tip projekta" sheetId="3" r:id="rId3"/>
  </sheets>
  <definedNames>
    <definedName name="_xlnm.Print_Area" localSheetId="0">'Vpetost E'!$A$1:$L$43</definedName>
    <definedName name="_xlnm.Print_Area" localSheetId="1">'Vpetost EL'!$B$2:$H$40</definedName>
    <definedName name="_xlnm.Print_Titles" localSheetId="0">'Vpetost E'!$9:$11</definedName>
    <definedName name="_xlnm.Print_Titles" localSheetId="1">'Vpetost EL'!$9:$10</definedName>
    <definedName name="TipProjekta" localSheetId="1">'Vpetost EL'!$K$1:$K$6</definedName>
  </definedNames>
  <calcPr fullCalcOnLoad="1"/>
</workbook>
</file>

<file path=xl/sharedStrings.xml><?xml version="1.0" encoding="utf-8"?>
<sst xmlns="http://schemas.openxmlformats.org/spreadsheetml/2006/main" count="102" uniqueCount="60">
  <si>
    <t>Datum:</t>
  </si>
  <si>
    <t>     </t>
  </si>
  <si>
    <t>Žig:</t>
  </si>
  <si>
    <t>(1)</t>
  </si>
  <si>
    <t>(2)</t>
  </si>
  <si>
    <t>(3)</t>
  </si>
  <si>
    <t>(4)</t>
  </si>
  <si>
    <t>(5)</t>
  </si>
  <si>
    <t>(6)</t>
  </si>
  <si>
    <t>Tip projekta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</si>
  <si>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</si>
  <si>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</si>
  <si>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</si>
  <si>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</si>
  <si>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</si>
  <si>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</si>
  <si>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</si>
  <si>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Odgovorna oseba RO zaposlitve:</t>
  </si>
  <si>
    <t>.
.</t>
  </si>
  <si>
    <t>Oznaka</t>
  </si>
  <si>
    <t>Opis</t>
  </si>
  <si>
    <t>EU</t>
  </si>
  <si>
    <t xml:space="preserve">Sredstva iz projektov EU </t>
  </si>
  <si>
    <t>MED</t>
  </si>
  <si>
    <t xml:space="preserve">Sredstva iz drugih mednarodnih projektov </t>
  </si>
  <si>
    <t>GOSP</t>
  </si>
  <si>
    <t>MIN</t>
  </si>
  <si>
    <t>Sredstva, pridobljena iz državnega oziroma občinskih proračunov in drugih javnih virov.</t>
  </si>
  <si>
    <t>DRUGO / GOSP</t>
  </si>
  <si>
    <t>DRUGO / OSTALO</t>
  </si>
  <si>
    <t>Sredstva, pridobljena iz manj zahtevnega sodelovanja z gospodarstvom (GOSP) oziroma negospodarstvom (OSTALO), in sredstva za manj pomembne storitve iz raziskovalnega in inovativnega udejstvovanja, kot so:  
- manj zahtevne storitve na raziskovalni in drugi opremi, ki so lahko na primer: meritve, kalibracije, standardne analize snovi, standardne analize lastnosti vzorcev, standardne obdelave vzorcev in podobno; 
- študije in analize, ki niso dokumentirano povezane z raziskovalnim ali razvojnim delom, sodno–izvedenska mnenja, arbitražna mnenja, izvajanje tečajev in podobno; 
- izdelava naprav in programskih paketov, ki ne pomeni izvirnih rešitev in ne vsebujejo raziskovalnega prispevka ali ne prispevajo k razvoju nove tehnologije; 
- projektiranje, razen če vsebuje nove pristope ali rešitve, ki so dokazljivi v patentih ali znanstvenih objavah.</t>
  </si>
  <si>
    <t>Številka raziskovalca</t>
  </si>
  <si>
    <t xml:space="preserve">Raziskovalni program (šifra in naziv): </t>
  </si>
  <si>
    <t xml:space="preserve">Vodja programa (številka ter ime in priimek): </t>
  </si>
  <si>
    <t>Ime in priimek raziskovalca</t>
  </si>
  <si>
    <t xml:space="preserve">Skupaj  </t>
  </si>
  <si>
    <t>Sredstva za kakovostno raziskovalno povezanost skupine/posameznika z domačo ali tujo gospodarsko družbo, ki se izkazuje kot na primer: 
- razvoj in uvajanje novih proizvodov, tehnologij, storitev ali konceptov z inovacijskim potencialom v domače ali tuje gospodarske družbe; 
- vložitev mednarodnih patentnih prijav in pridobitev patentov; 
- znanstvene objave. 
Sredstva GOSP so tudi sredstva za licenčnine ter druga sredstva, pridobljena iz prodaje tehnologije ali patenta, vzorcev ali specializiranega unikatnega izdelka/sistema in tehnološkega demonstratorstva.</t>
  </si>
  <si>
    <t xml:space="preserve"> </t>
  </si>
  <si>
    <r>
      <t>dodatne zaposlitve</t>
    </r>
    <r>
      <rPr>
        <sz val="9"/>
        <rFont val="Arial"/>
        <family val="2"/>
      </rPr>
      <t xml:space="preserve"> člana PS</t>
    </r>
  </si>
  <si>
    <t xml:space="preserve">dodatne zaposlitve člana PS  </t>
  </si>
  <si>
    <t>Raziskovalna organizacija</t>
  </si>
  <si>
    <t>Vodja finančno računovodske službe RO zaposlitve:</t>
  </si>
  <si>
    <t>Zap. št. listine</t>
  </si>
  <si>
    <t>Številka / oznaka listine</t>
  </si>
  <si>
    <t>Davčna številka pogodbenega partnerja</t>
  </si>
  <si>
    <t>Naziv  pogodbenega partnerja</t>
  </si>
  <si>
    <t xml:space="preserve">Skupaj </t>
  </si>
  <si>
    <t>Vodja finančno računovodske službe
RO dodatne zaposlitve:</t>
  </si>
  <si>
    <t>Odgovorna oseba RO
dodatne zaposlitve:</t>
  </si>
  <si>
    <t xml:space="preserve">Raziskovalni program (številka in naziv): </t>
  </si>
  <si>
    <r>
      <t>Raziskovalna organizacija</t>
    </r>
  </si>
  <si>
    <t xml:space="preserve">     Skupaj  </t>
  </si>
  <si>
    <t>DRUGO/GOSP</t>
  </si>
  <si>
    <t>DRUGO/OSTALO</t>
  </si>
  <si>
    <t>Obrazec E: Vpetost raziskovalcev, ki so bili v letu 2019 člani PS in so bili v letu 2019
zaposleni tudi v drugi RO in tam niso člani PS</t>
  </si>
  <si>
    <t>Realizirana sredstva 2019 (v EUR)</t>
  </si>
  <si>
    <t xml:space="preserve">Odgovorne osebe skladno z navodilom jamčijo: 
- da so vsi navedeni raziskovalci seznanjeni z vrednostmi v obrazcih (ARRS-RPROG-VPETOST-E) in soglašajo, da je v bazi SICRIS objavljena njihova ocena A3, ki bo izračunana na podlagi podatkov iz prejetih tabel. 
- da z obrazcema ARRS-RPROG-VPETOST-E-2020 in ARRS-RPROG-VPETOST-EL-2020 posredujejo podatke, usklajene z določili Pravilnika o postopkih (so)financiranja in ocenjevanja ter spremljanju izvajanja raziskovalne dejavnosti (Ur. l. RS, št. 52/16, 79/17, 65/19 in 78/20) za leto 2019, če gre za RO dodatne zaposlitve raziskovalca, kjer ni član PS.
</t>
  </si>
  <si>
    <t>Raziskovalci, ki so bili v letu 2019 člani PS in so bili v letu 2019 zaposleni tudi v drugi RO in tam niso člani PS.</t>
  </si>
  <si>
    <t>Obrazec EL: Pregled listin za sredstva vpetosti A3 za leto 2019, poročana v obrazcu E</t>
  </si>
  <si>
    <t>Realizirana sredstva 2019
(v EUR)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</si>
</sst>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5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34" fillId="20" borderId="6" applyNumberFormat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9" fillId="0" borderId="0" applyNumberFormat="0" applyFill="0" applyBorder="0" applyAlignment="0" applyProtection="0"/>
    <xf numFmtId="0" fontId="27" fillId="20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21" borderId="2" applyNumberFormat="0" applyAlignment="0" applyProtection="0"/>
    <xf numFmtId="0" fontId="43" fillId="20" borderId="1" applyNumberFormat="0" applyAlignment="0" applyProtection="0"/>
    <xf numFmtId="0" fontId="4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5" fillId="7" borderId="1" applyNumberFormat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22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13" xfId="0" applyNumberFormat="1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7" xfId="0" applyFont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182" fontId="5" fillId="0" borderId="20" xfId="0" applyNumberFormat="1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22" xfId="0" applyFont="1" applyFill="1" applyBorder="1" applyAlignment="1" applyProtection="1">
      <alignment vertical="top" wrapText="1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5" fillId="0" borderId="24" xfId="0" applyFont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25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83" fontId="12" fillId="22" borderId="26" xfId="0" applyNumberFormat="1" applyFont="1" applyFill="1" applyBorder="1" applyAlignment="1" applyProtection="1">
      <alignment vertical="top"/>
      <protection locked="0"/>
    </xf>
    <xf numFmtId="0" fontId="32" fillId="21" borderId="27" xfId="0" applyFont="1" applyFill="1" applyBorder="1" applyAlignment="1">
      <alignment/>
    </xf>
    <xf numFmtId="0" fontId="31" fillId="0" borderId="0" xfId="85">
      <alignment/>
      <protection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justify" vertical="center" wrapText="1"/>
    </xf>
    <xf numFmtId="0" fontId="12" fillId="22" borderId="28" xfId="0" applyFont="1" applyFill="1" applyBorder="1" applyAlignment="1" applyProtection="1">
      <alignment vertical="top"/>
      <protection locked="0"/>
    </xf>
    <xf numFmtId="0" fontId="12" fillId="22" borderId="29" xfId="0" applyFont="1" applyFill="1" applyBorder="1" applyAlignment="1" applyProtection="1">
      <alignment vertical="top"/>
      <protection locked="0"/>
    </xf>
    <xf numFmtId="178" fontId="2" fillId="22" borderId="26" xfId="0" applyNumberFormat="1" applyFont="1" applyFill="1" applyBorder="1" applyAlignment="1" applyProtection="1">
      <alignment horizontal="left"/>
      <protection locked="0"/>
    </xf>
    <xf numFmtId="0" fontId="12" fillId="0" borderId="30" xfId="0" applyFont="1" applyFill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right" indent="1"/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22" borderId="12" xfId="0" applyNumberFormat="1" applyFont="1" applyFill="1" applyBorder="1" applyAlignment="1" applyProtection="1">
      <alignment horizontal="right" wrapText="1"/>
      <protection locked="0"/>
    </xf>
    <xf numFmtId="4" fontId="5" fillId="22" borderId="17" xfId="0" applyNumberFormat="1" applyFont="1" applyFill="1" applyBorder="1" applyAlignment="1" applyProtection="1">
      <alignment horizontal="right" wrapText="1"/>
      <protection locked="0"/>
    </xf>
    <xf numFmtId="4" fontId="5" fillId="22" borderId="10" xfId="0" applyNumberFormat="1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left" vertical="top"/>
      <protection/>
    </xf>
    <xf numFmtId="0" fontId="46" fillId="0" borderId="0" xfId="0" applyFont="1" applyAlignment="1" applyProtection="1">
      <alignment horizontal="left" vertical="top" wrapText="1"/>
      <protection/>
    </xf>
    <xf numFmtId="0" fontId="46" fillId="0" borderId="0" xfId="0" applyFont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47" fillId="20" borderId="31" xfId="0" applyFont="1" applyFill="1" applyBorder="1" applyAlignment="1" applyProtection="1">
      <alignment horizontal="center" vertical="center" wrapText="1"/>
      <protection/>
    </xf>
    <xf numFmtId="0" fontId="47" fillId="20" borderId="32" xfId="0" applyFont="1" applyFill="1" applyBorder="1" applyAlignment="1" applyProtection="1">
      <alignment horizontal="center" vertical="center" wrapText="1"/>
      <protection/>
    </xf>
    <xf numFmtId="0" fontId="47" fillId="20" borderId="33" xfId="0" applyFont="1" applyFill="1" applyBorder="1" applyAlignment="1" applyProtection="1">
      <alignment horizontal="center" vertical="center" wrapText="1"/>
      <protection/>
    </xf>
    <xf numFmtId="0" fontId="47" fillId="20" borderId="2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49" fontId="48" fillId="0" borderId="27" xfId="0" applyNumberFormat="1" applyFont="1" applyFill="1" applyBorder="1" applyAlignment="1" applyProtection="1">
      <alignment horizontal="center" vertical="center" wrapText="1"/>
      <protection/>
    </xf>
    <xf numFmtId="49" fontId="48" fillId="0" borderId="32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1" fontId="2" fillId="22" borderId="34" xfId="0" applyNumberFormat="1" applyFont="1" applyFill="1" applyBorder="1" applyAlignment="1" applyProtection="1">
      <alignment horizontal="center"/>
      <protection locked="0"/>
    </xf>
    <xf numFmtId="49" fontId="2" fillId="22" borderId="28" xfId="0" applyNumberFormat="1" applyFont="1" applyFill="1" applyBorder="1" applyAlignment="1" applyProtection="1">
      <alignment horizontal="left" vertical="top" wrapText="1"/>
      <protection locked="0"/>
    </xf>
    <xf numFmtId="49" fontId="2" fillId="22" borderId="35" xfId="0" applyNumberFormat="1" applyFont="1" applyFill="1" applyBorder="1" applyAlignment="1" applyProtection="1">
      <alignment horizontal="left" vertical="top" wrapText="1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4" fontId="2" fillId="22" borderId="36" xfId="0" applyNumberFormat="1" applyFont="1" applyFill="1" applyBorder="1" applyAlignment="1" applyProtection="1">
      <alignment horizontal="right"/>
      <protection locked="0"/>
    </xf>
    <xf numFmtId="4" fontId="30" fillId="0" borderId="0" xfId="0" applyNumberFormat="1" applyFont="1" applyFill="1" applyBorder="1" applyAlignment="1" applyProtection="1">
      <alignment horizontal="right"/>
      <protection/>
    </xf>
    <xf numFmtId="0" fontId="50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 vertical="top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12" fillId="0" borderId="18" xfId="0" applyFont="1" applyBorder="1" applyAlignment="1" applyProtection="1">
      <alignment vertical="top" wrapText="1"/>
      <protection/>
    </xf>
    <xf numFmtId="184" fontId="2" fillId="22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/>
    </xf>
    <xf numFmtId="0" fontId="12" fillId="22" borderId="26" xfId="0" applyFont="1" applyFill="1" applyBorder="1" applyAlignment="1" applyProtection="1">
      <alignment horizontal="left" vertical="top" wrapText="1"/>
      <protection locked="0"/>
    </xf>
    <xf numFmtId="0" fontId="2" fillId="22" borderId="26" xfId="0" applyFont="1" applyFill="1" applyBorder="1" applyAlignment="1" applyProtection="1">
      <alignment horizontal="left" vertical="top" wrapText="1"/>
      <protection locked="0"/>
    </xf>
    <xf numFmtId="0" fontId="2" fillId="22" borderId="26" xfId="0" applyFont="1" applyFill="1" applyBorder="1" applyAlignment="1" applyProtection="1">
      <alignment horizontal="left"/>
      <protection locked="0"/>
    </xf>
    <xf numFmtId="0" fontId="12" fillId="22" borderId="37" xfId="0" applyFont="1" applyFill="1" applyBorder="1" applyAlignment="1" applyProtection="1">
      <alignment horizontal="left" vertical="top" wrapText="1"/>
      <protection locked="0"/>
    </xf>
    <xf numFmtId="4" fontId="12" fillId="0" borderId="24" xfId="0" applyNumberFormat="1" applyFont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 vertical="top" wrapText="1"/>
      <protection hidden="1"/>
    </xf>
    <xf numFmtId="0" fontId="30" fillId="0" borderId="0" xfId="0" applyFont="1" applyAlignment="1" applyProtection="1">
      <alignment/>
      <protection hidden="1"/>
    </xf>
    <xf numFmtId="4" fontId="5" fillId="0" borderId="12" xfId="0" applyNumberFormat="1" applyFont="1" applyFill="1" applyBorder="1" applyAlignment="1" applyProtection="1">
      <alignment horizontal="right" wrapText="1"/>
      <protection/>
    </xf>
    <xf numFmtId="4" fontId="5" fillId="0" borderId="17" xfId="0" applyNumberFormat="1" applyFont="1" applyFill="1" applyBorder="1" applyAlignment="1" applyProtection="1">
      <alignment horizontal="right" wrapText="1"/>
      <protection/>
    </xf>
    <xf numFmtId="49" fontId="2" fillId="22" borderId="14" xfId="0" applyNumberFormat="1" applyFont="1" applyFill="1" applyBorder="1" applyAlignment="1" applyProtection="1">
      <alignment horizontal="left" vertical="top" wrapText="1"/>
      <protection locked="0"/>
    </xf>
    <xf numFmtId="0" fontId="5" fillId="22" borderId="35" xfId="0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38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indent="1"/>
      <protection/>
    </xf>
    <xf numFmtId="0" fontId="12" fillId="22" borderId="28" xfId="0" applyFont="1" applyFill="1" applyBorder="1" applyAlignment="1" applyProtection="1">
      <alignment horizontal="left" vertical="top"/>
      <protection locked="0"/>
    </xf>
    <xf numFmtId="0" fontId="12" fillId="22" borderId="39" xfId="0" applyFont="1" applyFill="1" applyBorder="1" applyAlignment="1" applyProtection="1">
      <alignment horizontal="left" vertical="top"/>
      <protection locked="0"/>
    </xf>
    <xf numFmtId="0" fontId="12" fillId="22" borderId="4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12" fillId="22" borderId="28" xfId="0" applyFont="1" applyFill="1" applyBorder="1" applyAlignment="1" applyProtection="1">
      <alignment horizontal="center" vertical="top"/>
      <protection locked="0"/>
    </xf>
    <xf numFmtId="0" fontId="12" fillId="22" borderId="39" xfId="0" applyFont="1" applyFill="1" applyBorder="1" applyAlignment="1" applyProtection="1">
      <alignment horizontal="center" vertical="top"/>
      <protection locked="0"/>
    </xf>
    <xf numFmtId="0" fontId="12" fillId="22" borderId="40" xfId="0" applyFont="1" applyFill="1" applyBorder="1" applyAlignment="1" applyProtection="1">
      <alignment horizontal="center" vertical="top"/>
      <protection locked="0"/>
    </xf>
    <xf numFmtId="0" fontId="10" fillId="20" borderId="31" xfId="0" applyFont="1" applyFill="1" applyBorder="1" applyAlignment="1" applyProtection="1">
      <alignment horizontal="center" vertical="center" wrapText="1"/>
      <protection/>
    </xf>
    <xf numFmtId="0" fontId="10" fillId="20" borderId="41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10" fillId="20" borderId="33" xfId="0" applyFont="1" applyFill="1" applyBorder="1" applyAlignment="1" applyProtection="1">
      <alignment horizontal="center" vertical="center" wrapText="1"/>
      <protection/>
    </xf>
    <xf numFmtId="0" fontId="10" fillId="20" borderId="42" xfId="0" applyFont="1" applyFill="1" applyBorder="1" applyAlignment="1" applyProtection="1">
      <alignment horizontal="center" vertical="center" wrapText="1"/>
      <protection/>
    </xf>
    <xf numFmtId="0" fontId="10" fillId="20" borderId="43" xfId="0" applyFont="1" applyFill="1" applyBorder="1" applyAlignment="1" applyProtection="1">
      <alignment horizontal="center" vertical="center" wrapText="1"/>
      <protection/>
    </xf>
    <xf numFmtId="0" fontId="10" fillId="20" borderId="44" xfId="0" applyFont="1" applyFill="1" applyBorder="1" applyAlignment="1" applyProtection="1">
      <alignment horizontal="center" vertical="center" wrapText="1"/>
      <protection/>
    </xf>
    <xf numFmtId="0" fontId="10" fillId="20" borderId="25" xfId="0" applyFont="1" applyFill="1" applyBorder="1" applyAlignment="1" applyProtection="1">
      <alignment horizontal="center" vertical="center" wrapText="1"/>
      <protection/>
    </xf>
    <xf numFmtId="0" fontId="10" fillId="20" borderId="45" xfId="0" applyFont="1" applyFill="1" applyBorder="1" applyAlignment="1" applyProtection="1">
      <alignment horizontal="center" vertical="center" wrapText="1"/>
      <protection/>
    </xf>
    <xf numFmtId="0" fontId="10" fillId="20" borderId="46" xfId="0" applyFont="1" applyFill="1" applyBorder="1" applyAlignment="1" applyProtection="1">
      <alignment horizontal="center" vertical="center" wrapText="1"/>
      <protection/>
    </xf>
    <xf numFmtId="49" fontId="5" fillId="0" borderId="47" xfId="0" applyNumberFormat="1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22" borderId="50" xfId="0" applyFont="1" applyFill="1" applyBorder="1" applyAlignment="1" applyProtection="1">
      <alignment horizontal="left" vertical="top" wrapText="1"/>
      <protection locked="0"/>
    </xf>
    <xf numFmtId="0" fontId="5" fillId="22" borderId="51" xfId="0" applyFont="1" applyFill="1" applyBorder="1" applyAlignment="1" applyProtection="1">
      <alignment horizontal="left" vertical="top" wrapText="1"/>
      <protection locked="0"/>
    </xf>
    <xf numFmtId="0" fontId="5" fillId="22" borderId="5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/>
    </xf>
    <xf numFmtId="182" fontId="10" fillId="0" borderId="32" xfId="0" applyNumberFormat="1" applyFont="1" applyFill="1" applyBorder="1" applyAlignment="1" applyProtection="1">
      <alignment horizontal="right" vertical="top"/>
      <protection/>
    </xf>
    <xf numFmtId="182" fontId="10" fillId="0" borderId="53" xfId="0" applyNumberFormat="1" applyFont="1" applyFill="1" applyBorder="1" applyAlignment="1" applyProtection="1">
      <alignment horizontal="right" vertical="top"/>
      <protection/>
    </xf>
    <xf numFmtId="182" fontId="10" fillId="0" borderId="54" xfId="0" applyNumberFormat="1" applyFont="1" applyFill="1" applyBorder="1" applyAlignment="1" applyProtection="1">
      <alignment horizontal="right" vertical="top"/>
      <protection/>
    </xf>
    <xf numFmtId="0" fontId="2" fillId="2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2" borderId="28" xfId="0" applyFont="1" applyFill="1" applyBorder="1" applyAlignment="1" applyProtection="1">
      <alignment horizontal="center"/>
      <protection locked="0"/>
    </xf>
    <xf numFmtId="0" fontId="2" fillId="22" borderId="39" xfId="0" applyFont="1" applyFill="1" applyBorder="1" applyAlignment="1" applyProtection="1">
      <alignment horizontal="center"/>
      <protection locked="0"/>
    </xf>
    <xf numFmtId="0" fontId="2" fillId="22" borderId="40" xfId="0" applyFont="1" applyFill="1" applyBorder="1" applyAlignment="1" applyProtection="1">
      <alignment horizontal="center"/>
      <protection locked="0"/>
    </xf>
    <xf numFmtId="49" fontId="2" fillId="22" borderId="28" xfId="0" applyNumberFormat="1" applyFont="1" applyFill="1" applyBorder="1" applyAlignment="1" applyProtection="1">
      <alignment horizontal="left" vertical="top" wrapText="1"/>
      <protection locked="0"/>
    </xf>
    <xf numFmtId="49" fontId="2" fillId="22" borderId="40" xfId="0" applyNumberFormat="1" applyFont="1" applyFill="1" applyBorder="1" applyAlignment="1" applyProtection="1">
      <alignment horizontal="left" vertical="top" wrapText="1"/>
      <protection locked="0"/>
    </xf>
    <xf numFmtId="49" fontId="2" fillId="22" borderId="14" xfId="0" applyNumberFormat="1" applyFont="1" applyFill="1" applyBorder="1" applyAlignment="1" applyProtection="1">
      <alignment horizontal="left" vertical="top" wrapText="1"/>
      <protection locked="0"/>
    </xf>
    <xf numFmtId="49" fontId="2" fillId="22" borderId="55" xfId="0" applyNumberFormat="1" applyFont="1" applyFill="1" applyBorder="1" applyAlignment="1" applyProtection="1">
      <alignment horizontal="left" vertical="top" wrapText="1"/>
      <protection locked="0"/>
    </xf>
    <xf numFmtId="1" fontId="12" fillId="0" borderId="33" xfId="0" applyNumberFormat="1" applyFont="1" applyFill="1" applyBorder="1" applyAlignment="1" applyProtection="1">
      <alignment horizontal="right" vertical="center"/>
      <protection/>
    </xf>
    <xf numFmtId="1" fontId="12" fillId="0" borderId="42" xfId="0" applyNumberFormat="1" applyFont="1" applyFill="1" applyBorder="1" applyAlignment="1" applyProtection="1">
      <alignment horizontal="right" vertical="center"/>
      <protection/>
    </xf>
    <xf numFmtId="1" fontId="12" fillId="0" borderId="43" xfId="0" applyNumberFormat="1" applyFont="1" applyFill="1" applyBorder="1" applyAlignment="1" applyProtection="1">
      <alignment horizontal="right" vertical="center"/>
      <protection/>
    </xf>
    <xf numFmtId="1" fontId="12" fillId="0" borderId="56" xfId="0" applyNumberFormat="1" applyFont="1" applyFill="1" applyBorder="1" applyAlignment="1" applyProtection="1">
      <alignment horizontal="right" vertic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2" fillId="0" borderId="19" xfId="0" applyNumberFormat="1" applyFont="1" applyFill="1" applyBorder="1" applyAlignment="1" applyProtection="1">
      <alignment horizontal="right" vertical="center"/>
      <protection/>
    </xf>
    <xf numFmtId="1" fontId="12" fillId="0" borderId="57" xfId="0" applyNumberFormat="1" applyFont="1" applyFill="1" applyBorder="1" applyAlignment="1" applyProtection="1">
      <alignment horizontal="right" vertical="center"/>
      <protection/>
    </xf>
    <xf numFmtId="1" fontId="12" fillId="0" borderId="22" xfId="0" applyNumberFormat="1" applyFont="1" applyFill="1" applyBorder="1" applyAlignment="1" applyProtection="1">
      <alignment horizontal="right" vertical="center"/>
      <protection/>
    </xf>
    <xf numFmtId="1" fontId="12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47" fillId="20" borderId="32" xfId="0" applyFont="1" applyFill="1" applyBorder="1" applyAlignment="1" applyProtection="1">
      <alignment horizontal="center" vertical="center" wrapText="1"/>
      <protection/>
    </xf>
    <xf numFmtId="0" fontId="47" fillId="20" borderId="54" xfId="0" applyFont="1" applyFill="1" applyBorder="1" applyAlignment="1" applyProtection="1">
      <alignment horizontal="center" vertical="center" wrapText="1"/>
      <protection/>
    </xf>
    <xf numFmtId="49" fontId="48" fillId="0" borderId="32" xfId="0" applyNumberFormat="1" applyFont="1" applyFill="1" applyBorder="1" applyAlignment="1" applyProtection="1">
      <alignment horizontal="center" vertical="center" wrapText="1"/>
      <protection/>
    </xf>
    <xf numFmtId="49" fontId="48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22" borderId="50" xfId="0" applyNumberFormat="1" applyFont="1" applyFill="1" applyBorder="1" applyAlignment="1" applyProtection="1">
      <alignment horizontal="left" vertical="top" wrapText="1"/>
      <protection locked="0"/>
    </xf>
    <xf numFmtId="49" fontId="2" fillId="22" borderId="58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Border="1" applyAlignment="1">
      <alignment horizontal="justify" vertical="center" wrapText="1" readingOrder="1"/>
    </xf>
    <xf numFmtId="0" fontId="0" fillId="0" borderId="24" xfId="0" applyNumberFormat="1" applyBorder="1" applyAlignment="1">
      <alignment horizontal="justify" vertical="center" wrapText="1" readingOrder="1"/>
    </xf>
    <xf numFmtId="182" fontId="10" fillId="0" borderId="33" xfId="0" applyNumberFormat="1" applyFont="1" applyFill="1" applyBorder="1" applyAlignment="1" applyProtection="1">
      <alignment horizontal="right" vertical="center"/>
      <protection/>
    </xf>
    <xf numFmtId="182" fontId="10" fillId="0" borderId="42" xfId="0" applyNumberFormat="1" applyFont="1" applyFill="1" applyBorder="1" applyAlignment="1" applyProtection="1">
      <alignment horizontal="right" vertical="center"/>
      <protection/>
    </xf>
    <xf numFmtId="182" fontId="10" fillId="0" borderId="43" xfId="0" applyNumberFormat="1" applyFont="1" applyFill="1" applyBorder="1" applyAlignment="1" applyProtection="1">
      <alignment horizontal="right" vertical="center"/>
      <protection/>
    </xf>
    <xf numFmtId="182" fontId="10" fillId="0" borderId="56" xfId="0" applyNumberFormat="1" applyFont="1" applyFill="1" applyBorder="1" applyAlignment="1" applyProtection="1">
      <alignment horizontal="right" vertical="center"/>
      <protection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82" fontId="10" fillId="0" borderId="19" xfId="0" applyNumberFormat="1" applyFont="1" applyFill="1" applyBorder="1" applyAlignment="1" applyProtection="1">
      <alignment horizontal="right" vertical="center"/>
      <protection/>
    </xf>
    <xf numFmtId="182" fontId="10" fillId="0" borderId="57" xfId="0" applyNumberFormat="1" applyFont="1" applyFill="1" applyBorder="1" applyAlignment="1" applyProtection="1">
      <alignment horizontal="right" vertical="center"/>
      <protection/>
    </xf>
    <xf numFmtId="182" fontId="10" fillId="0" borderId="22" xfId="0" applyNumberFormat="1" applyFont="1" applyFill="1" applyBorder="1" applyAlignment="1" applyProtection="1">
      <alignment horizontal="right" vertical="center"/>
      <protection/>
    </xf>
    <xf numFmtId="182" fontId="10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0" fontId="5" fillId="0" borderId="17" xfId="0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4" fontId="2" fillId="0" borderId="49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aslov_Tip projekta" xfId="81"/>
    <cellStyle name="Neutral" xfId="82"/>
    <cellStyle name="Nevtralno" xfId="83"/>
    <cellStyle name="Normal 2" xfId="84"/>
    <cellStyle name="Normal_Šifrant za A-H 2018" xfId="85"/>
    <cellStyle name="Note" xfId="86"/>
    <cellStyle name="Opomba" xfId="87"/>
    <cellStyle name="Opozorilo" xfId="88"/>
    <cellStyle name="Output" xfId="89"/>
    <cellStyle name="Percen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Vnos" xfId="104"/>
    <cellStyle name="Vsota" xfId="105"/>
    <cellStyle name="Warning Text" xfId="106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161925</xdr:colOff>
      <xdr:row>10</xdr:row>
      <xdr:rowOff>152400</xdr:rowOff>
    </xdr:from>
    <xdr:to>
      <xdr:col>18</xdr:col>
      <xdr:colOff>228600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48800" y="2038350"/>
          <a:ext cx="5124450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Navodilo za izpolnjevanje obrazca 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•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Vstavljanje vrstic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 prvem stolpcu označite toliko vrstic, kot jih dodatno potrebujete za izpolnjevanje (vendar šele od druge vrstice prvega stolpca dalje) in v orodni vrstici Osnovno (Home) v meniju Vstavi (Insert) izberete podmeni Vstavi vrstice lista (Insert sheet rows). Tako se bo pod označenimi vrsticami prvega stolpca ustvarilo željeno oz. izbrano število vrstic za izpolnjevanje.  
•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Vstavljanje podatkov iz drugih dokumentov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Pri kopiranju podatkov (npr. iz datotek Word ali Excel) in lepljenju le-teh v tabelo je potrebno (da se bo ohranil prvotni format oz. ustrezna oblika tabele obrazca) v orodni vrstici Osnovno (Home) v 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Prilepi (Paste)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izbrati:
- za vstavljanje podatkov iz drugega dokumenta v obliki Word: kot možnost lepljenja izberete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Ujemanje s ciljnim oblikovanjem (Match destination formatting)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- za vstavljanje podatkov iz drugega dokumenta v obliki Excel: v podmeniju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Posebno lepljenje (Paste special)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izberete možnost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Prilepi vrednosti (Paste values)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" width="1.7109375" style="2" customWidth="1"/>
    <col min="2" max="2" width="9.7109375" style="2" customWidth="1"/>
    <col min="3" max="3" width="22.8515625" style="2" customWidth="1"/>
    <col min="4" max="4" width="8.57421875" style="2" customWidth="1"/>
    <col min="5" max="5" width="2.57421875" style="2" customWidth="1"/>
    <col min="6" max="6" width="13.140625" style="2" customWidth="1"/>
    <col min="7" max="7" width="15.7109375" style="2" customWidth="1"/>
    <col min="8" max="8" width="5.7109375" style="2" customWidth="1"/>
    <col min="9" max="9" width="28.421875" style="2" customWidth="1"/>
    <col min="10" max="10" width="7.140625" style="2" customWidth="1"/>
    <col min="11" max="11" width="12.28125" style="2" customWidth="1"/>
    <col min="12" max="12" width="16.140625" style="2" customWidth="1"/>
    <col min="13" max="13" width="34.00390625" style="2" customWidth="1"/>
    <col min="14" max="16384" width="9.140625" style="2" customWidth="1"/>
  </cols>
  <sheetData>
    <row r="1" spans="2:11" s="1" customFormat="1" ht="39.75" customHeight="1">
      <c r="B1" s="165" t="s">
        <v>54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s="29" customFormat="1" ht="12">
      <c r="B2" s="138" t="s">
        <v>32</v>
      </c>
      <c r="C2" s="139"/>
      <c r="D2" s="53"/>
      <c r="E2" s="56"/>
      <c r="F2" s="141"/>
      <c r="G2" s="142"/>
      <c r="H2" s="142"/>
      <c r="I2" s="143"/>
      <c r="J2" s="30" t="s">
        <v>0</v>
      </c>
      <c r="K2" s="55"/>
    </row>
    <row r="3" spans="2:9" s="29" customFormat="1" ht="12.75" customHeight="1">
      <c r="B3" s="138" t="s">
        <v>33</v>
      </c>
      <c r="C3" s="139"/>
      <c r="D3" s="54"/>
      <c r="E3" s="56"/>
      <c r="F3" s="145"/>
      <c r="G3" s="146"/>
      <c r="H3" s="147"/>
      <c r="I3" s="126"/>
    </row>
    <row r="4" spans="2:10" s="29" customFormat="1" ht="15.75" customHeight="1">
      <c r="B4" s="140" t="s">
        <v>40</v>
      </c>
      <c r="C4" s="140"/>
      <c r="D4" s="31" t="s">
        <v>37</v>
      </c>
      <c r="E4" s="31"/>
      <c r="F4" s="31"/>
      <c r="G4" s="31"/>
      <c r="H4" s="31"/>
      <c r="I4" s="31"/>
      <c r="J4" s="31"/>
    </row>
    <row r="5" spans="3:10" s="29" customFormat="1" ht="12" customHeight="1">
      <c r="C5" s="58" t="s">
        <v>38</v>
      </c>
      <c r="D5" s="31" t="s">
        <v>37</v>
      </c>
      <c r="E5" s="31"/>
      <c r="F5" s="31"/>
      <c r="G5" s="31"/>
      <c r="H5" s="31"/>
      <c r="I5" s="31"/>
      <c r="J5" s="31"/>
    </row>
    <row r="6" spans="2:11" s="29" customFormat="1" ht="12">
      <c r="B6" s="144" t="s">
        <v>10</v>
      </c>
      <c r="C6" s="139"/>
      <c r="D6" s="46"/>
      <c r="E6" s="32"/>
      <c r="F6" s="141"/>
      <c r="G6" s="142"/>
      <c r="H6" s="142"/>
      <c r="I6" s="142"/>
      <c r="J6" s="142"/>
      <c r="K6" s="143"/>
    </row>
    <row r="7" spans="2:11" ht="30" customHeight="1">
      <c r="B7" s="137" t="s">
        <v>57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2:11" ht="3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s="9" customFormat="1" ht="13.5" customHeight="1">
      <c r="B9" s="148" t="s">
        <v>31</v>
      </c>
      <c r="C9" s="154" t="s">
        <v>34</v>
      </c>
      <c r="D9" s="155"/>
      <c r="E9" s="156"/>
      <c r="F9" s="148" t="s">
        <v>9</v>
      </c>
      <c r="G9" s="148" t="s">
        <v>55</v>
      </c>
      <c r="H9" s="62"/>
      <c r="I9" s="62"/>
      <c r="J9" s="8"/>
      <c r="K9" s="8"/>
    </row>
    <row r="10" spans="2:11" s="9" customFormat="1" ht="13.5" customHeight="1">
      <c r="B10" s="160"/>
      <c r="C10" s="157"/>
      <c r="D10" s="158"/>
      <c r="E10" s="159"/>
      <c r="F10" s="160"/>
      <c r="G10" s="149"/>
      <c r="H10" s="63"/>
      <c r="I10" s="63"/>
      <c r="J10" s="8"/>
      <c r="K10" s="8"/>
    </row>
    <row r="11" spans="2:11" s="9" customFormat="1" ht="12.75" customHeight="1">
      <c r="B11" s="10" t="s">
        <v>3</v>
      </c>
      <c r="C11" s="161" t="s">
        <v>4</v>
      </c>
      <c r="D11" s="162"/>
      <c r="E11" s="163"/>
      <c r="F11" s="10" t="s">
        <v>5</v>
      </c>
      <c r="G11" s="10" t="s">
        <v>6</v>
      </c>
      <c r="H11" s="64"/>
      <c r="I11" s="64"/>
      <c r="J11" s="11"/>
      <c r="K11" s="11"/>
    </row>
    <row r="12" spans="2:11" s="9" customFormat="1" ht="9.75">
      <c r="B12" s="12"/>
      <c r="C12" s="166"/>
      <c r="D12" s="167"/>
      <c r="E12" s="168"/>
      <c r="F12" s="13" t="s">
        <v>11</v>
      </c>
      <c r="G12" s="65"/>
      <c r="H12" s="61"/>
      <c r="I12" s="61"/>
      <c r="J12" s="14"/>
      <c r="K12" s="14"/>
    </row>
    <row r="13" spans="2:11" s="9" customFormat="1" ht="9.75">
      <c r="B13" s="15"/>
      <c r="C13" s="16"/>
      <c r="D13" s="17"/>
      <c r="E13" s="18"/>
      <c r="F13" s="19" t="s">
        <v>12</v>
      </c>
      <c r="G13" s="66"/>
      <c r="H13" s="61"/>
      <c r="I13" s="61"/>
      <c r="J13" s="14"/>
      <c r="K13" s="14"/>
    </row>
    <row r="14" spans="2:11" s="9" customFormat="1" ht="9.75">
      <c r="B14" s="15"/>
      <c r="C14" s="20"/>
      <c r="D14" s="21"/>
      <c r="E14" s="22"/>
      <c r="F14" s="19" t="s">
        <v>13</v>
      </c>
      <c r="G14" s="66"/>
      <c r="H14" s="61"/>
      <c r="I14" s="61"/>
      <c r="J14" s="14"/>
      <c r="K14" s="14"/>
    </row>
    <row r="15" spans="2:11" s="9" customFormat="1" ht="9.75">
      <c r="B15" s="15"/>
      <c r="C15" s="20"/>
      <c r="D15" s="21"/>
      <c r="E15" s="22"/>
      <c r="F15" s="19" t="s">
        <v>14</v>
      </c>
      <c r="G15" s="66"/>
      <c r="H15" s="61"/>
      <c r="I15" s="61"/>
      <c r="J15" s="14"/>
      <c r="K15" s="14"/>
    </row>
    <row r="16" spans="2:11" s="9" customFormat="1" ht="9.75">
      <c r="B16" s="15"/>
      <c r="C16" s="20"/>
      <c r="D16" s="21"/>
      <c r="E16" s="22"/>
      <c r="F16" s="19" t="s">
        <v>15</v>
      </c>
      <c r="G16" s="66"/>
      <c r="H16" s="61"/>
      <c r="I16" s="61"/>
      <c r="J16" s="14"/>
      <c r="K16" s="14"/>
    </row>
    <row r="17" spans="2:11" s="9" customFormat="1" ht="9.75">
      <c r="B17" s="23"/>
      <c r="C17" s="24"/>
      <c r="D17" s="25"/>
      <c r="E17" s="26"/>
      <c r="F17" s="27" t="s">
        <v>16</v>
      </c>
      <c r="G17" s="67"/>
      <c r="H17" s="61"/>
      <c r="I17" s="61"/>
      <c r="J17" s="14"/>
      <c r="K17" s="14"/>
    </row>
    <row r="18" spans="2:11" s="9" customFormat="1" ht="9.75">
      <c r="B18" s="12" t="s">
        <v>1</v>
      </c>
      <c r="C18" s="166"/>
      <c r="D18" s="167"/>
      <c r="E18" s="168"/>
      <c r="F18" s="13" t="s">
        <v>11</v>
      </c>
      <c r="G18" s="65"/>
      <c r="H18" s="61"/>
      <c r="I18" s="61"/>
      <c r="J18" s="14"/>
      <c r="K18" s="14"/>
    </row>
    <row r="19" spans="2:11" s="9" customFormat="1" ht="9.75">
      <c r="B19" s="15"/>
      <c r="C19" s="16"/>
      <c r="D19" s="17"/>
      <c r="E19" s="18"/>
      <c r="F19" s="19" t="s">
        <v>12</v>
      </c>
      <c r="G19" s="66"/>
      <c r="H19" s="61"/>
      <c r="I19" s="61"/>
      <c r="J19" s="14"/>
      <c r="K19" s="14"/>
    </row>
    <row r="20" spans="2:11" s="9" customFormat="1" ht="9.75">
      <c r="B20" s="15"/>
      <c r="C20" s="20"/>
      <c r="D20" s="21"/>
      <c r="E20" s="22"/>
      <c r="F20" s="19" t="s">
        <v>13</v>
      </c>
      <c r="G20" s="66"/>
      <c r="H20" s="61"/>
      <c r="I20" s="61"/>
      <c r="J20" s="14"/>
      <c r="K20" s="14"/>
    </row>
    <row r="21" spans="2:11" s="9" customFormat="1" ht="9.75">
      <c r="B21" s="15"/>
      <c r="C21" s="20"/>
      <c r="D21" s="21"/>
      <c r="E21" s="22"/>
      <c r="F21" s="19" t="s">
        <v>14</v>
      </c>
      <c r="G21" s="66"/>
      <c r="H21" s="61"/>
      <c r="I21" s="61"/>
      <c r="J21" s="14"/>
      <c r="K21" s="14"/>
    </row>
    <row r="22" spans="2:11" s="9" customFormat="1" ht="9.75">
      <c r="B22" s="15"/>
      <c r="C22" s="20"/>
      <c r="D22" s="21"/>
      <c r="E22" s="22"/>
      <c r="F22" s="19" t="s">
        <v>15</v>
      </c>
      <c r="G22" s="66"/>
      <c r="H22" s="61"/>
      <c r="I22" s="61"/>
      <c r="J22" s="14"/>
      <c r="K22" s="14"/>
    </row>
    <row r="23" spans="2:11" s="9" customFormat="1" ht="9.75">
      <c r="B23" s="23"/>
      <c r="C23" s="24"/>
      <c r="D23" s="25"/>
      <c r="E23" s="26"/>
      <c r="F23" s="27" t="s">
        <v>16</v>
      </c>
      <c r="G23" s="67"/>
      <c r="H23" s="61"/>
      <c r="I23" s="61"/>
      <c r="J23" s="14"/>
      <c r="K23" s="14"/>
    </row>
    <row r="24" spans="2:11" s="9" customFormat="1" ht="9.75">
      <c r="B24" s="12" t="s">
        <v>1</v>
      </c>
      <c r="C24" s="166" t="s">
        <v>1</v>
      </c>
      <c r="D24" s="167"/>
      <c r="E24" s="168"/>
      <c r="F24" s="13" t="s">
        <v>11</v>
      </c>
      <c r="G24" s="65"/>
      <c r="H24" s="61"/>
      <c r="I24" s="61"/>
      <c r="J24" s="14"/>
      <c r="K24" s="14"/>
    </row>
    <row r="25" spans="2:11" s="9" customFormat="1" ht="9.75">
      <c r="B25" s="15"/>
      <c r="C25" s="16"/>
      <c r="D25" s="17"/>
      <c r="E25" s="18"/>
      <c r="F25" s="19" t="s">
        <v>12</v>
      </c>
      <c r="G25" s="66"/>
      <c r="H25" s="61"/>
      <c r="I25" s="61"/>
      <c r="J25" s="14"/>
      <c r="K25" s="14"/>
    </row>
    <row r="26" spans="2:11" s="9" customFormat="1" ht="9.75">
      <c r="B26" s="15"/>
      <c r="C26" s="20"/>
      <c r="D26" s="21"/>
      <c r="E26" s="22"/>
      <c r="F26" s="19" t="s">
        <v>13</v>
      </c>
      <c r="G26" s="66"/>
      <c r="H26" s="61"/>
      <c r="I26" s="61"/>
      <c r="J26" s="14"/>
      <c r="K26" s="14"/>
    </row>
    <row r="27" spans="2:11" s="9" customFormat="1" ht="9.75">
      <c r="B27" s="15"/>
      <c r="C27" s="20"/>
      <c r="D27" s="21"/>
      <c r="E27" s="22"/>
      <c r="F27" s="19" t="s">
        <v>14</v>
      </c>
      <c r="G27" s="66"/>
      <c r="H27" s="61"/>
      <c r="I27" s="61"/>
      <c r="J27" s="14"/>
      <c r="K27" s="14"/>
    </row>
    <row r="28" spans="2:11" s="9" customFormat="1" ht="9.75">
      <c r="B28" s="15"/>
      <c r="C28" s="20"/>
      <c r="D28" s="21"/>
      <c r="E28" s="22"/>
      <c r="F28" s="19" t="s">
        <v>15</v>
      </c>
      <c r="G28" s="66"/>
      <c r="H28" s="61"/>
      <c r="I28" s="61"/>
      <c r="J28" s="14"/>
      <c r="K28" s="14"/>
    </row>
    <row r="29" spans="2:11" s="9" customFormat="1" ht="9.75">
      <c r="B29" s="23"/>
      <c r="C29" s="24"/>
      <c r="D29" s="25"/>
      <c r="E29" s="26"/>
      <c r="F29" s="27" t="s">
        <v>16</v>
      </c>
      <c r="G29" s="67"/>
      <c r="H29" s="61"/>
      <c r="I29" s="61"/>
      <c r="J29" s="14"/>
      <c r="K29" s="14"/>
    </row>
    <row r="30" spans="2:11" s="9" customFormat="1" ht="9.75">
      <c r="B30" s="203" t="s">
        <v>51</v>
      </c>
      <c r="C30" s="204"/>
      <c r="D30" s="204"/>
      <c r="E30" s="205"/>
      <c r="F30" s="13" t="s">
        <v>11</v>
      </c>
      <c r="G30" s="129">
        <f aca="true" t="shared" si="0" ref="G30:G35">G12+G18+G24</f>
        <v>0</v>
      </c>
      <c r="H30" s="61"/>
      <c r="I30" s="133">
        <f>IF(AND((G30&lt;&gt;0),ROUND(G30,2)&lt;&gt;ROUND('Vpetost EL'!H30,2)),"Vsota se ne ujema za vsoto v obrazcu EL!","")</f>
      </c>
      <c r="J30" s="14"/>
      <c r="K30" s="14"/>
    </row>
    <row r="31" spans="2:11" s="9" customFormat="1" ht="9.75">
      <c r="B31" s="206"/>
      <c r="C31" s="207"/>
      <c r="D31" s="207"/>
      <c r="E31" s="208"/>
      <c r="F31" s="19" t="s">
        <v>12</v>
      </c>
      <c r="G31" s="130">
        <f t="shared" si="0"/>
        <v>0</v>
      </c>
      <c r="H31" s="61"/>
      <c r="I31" s="133">
        <f>IF(AND((G31&lt;&gt;0),ROUND(G31,2)&lt;&gt;ROUND('Vpetost EL'!H31,2)),"Vsota se ne ujema za vsoto v obrazcu EL!","")</f>
      </c>
      <c r="J31" s="14"/>
      <c r="K31" s="14"/>
    </row>
    <row r="32" spans="2:11" s="9" customFormat="1" ht="9.75">
      <c r="B32" s="206"/>
      <c r="C32" s="207"/>
      <c r="D32" s="207"/>
      <c r="E32" s="208"/>
      <c r="F32" s="19" t="s">
        <v>13</v>
      </c>
      <c r="G32" s="130">
        <f t="shared" si="0"/>
        <v>0</v>
      </c>
      <c r="H32" s="61"/>
      <c r="I32" s="133">
        <f>IF(AND((G32&lt;&gt;0),ROUND(G32,2)&lt;&gt;ROUND('Vpetost EL'!H32,2)),"Vsota se ne ujema za vsoto v obrazcu EL!","")</f>
      </c>
      <c r="J32" s="14"/>
      <c r="K32" s="14"/>
    </row>
    <row r="33" spans="2:11" s="9" customFormat="1" ht="9.75">
      <c r="B33" s="206"/>
      <c r="C33" s="207"/>
      <c r="D33" s="207"/>
      <c r="E33" s="208"/>
      <c r="F33" s="19" t="s">
        <v>14</v>
      </c>
      <c r="G33" s="130">
        <f t="shared" si="0"/>
        <v>0</v>
      </c>
      <c r="H33" s="61"/>
      <c r="I33" s="133">
        <f>IF(AND((G33&lt;&gt;0),ROUND(G33,2)&lt;&gt;ROUND('Vpetost EL'!H33,2)),"Vsota se ne ujema za vsoto v obrazcu EL!","")</f>
      </c>
      <c r="J33" s="14"/>
      <c r="K33" s="14"/>
    </row>
    <row r="34" spans="2:11" s="9" customFormat="1" ht="9.75">
      <c r="B34" s="206"/>
      <c r="C34" s="207"/>
      <c r="D34" s="207"/>
      <c r="E34" s="208"/>
      <c r="F34" s="19" t="s">
        <v>15</v>
      </c>
      <c r="G34" s="130">
        <f t="shared" si="0"/>
        <v>0</v>
      </c>
      <c r="H34" s="61"/>
      <c r="I34" s="133">
        <f>IF(AND((G34&lt;&gt;0),ROUND(G34,2)&lt;&gt;ROUND('Vpetost EL'!H34,2)),"Vsota se ne ujema za vsoto v obrazcu EL!","")</f>
      </c>
      <c r="J34" s="14"/>
      <c r="K34" s="14"/>
    </row>
    <row r="35" spans="2:11" s="9" customFormat="1" ht="9.75">
      <c r="B35" s="209"/>
      <c r="C35" s="210"/>
      <c r="D35" s="210"/>
      <c r="E35" s="211"/>
      <c r="F35" s="27" t="s">
        <v>16</v>
      </c>
      <c r="G35" s="28">
        <f t="shared" si="0"/>
        <v>0</v>
      </c>
      <c r="H35" s="61"/>
      <c r="I35" s="133">
        <f>IF(AND((G35&lt;&gt;0),ROUND(G35,2)&lt;&gt;ROUND('Vpetost EL'!H35,2)),"Vsota se ne ujema za vsoto v obrazcu EL!","")</f>
      </c>
      <c r="J35" s="14"/>
      <c r="K35" s="14"/>
    </row>
    <row r="36" spans="2:11" s="9" customFormat="1" ht="9.75">
      <c r="B36" s="170" t="s">
        <v>35</v>
      </c>
      <c r="C36" s="171"/>
      <c r="D36" s="171"/>
      <c r="E36" s="171"/>
      <c r="F36" s="172"/>
      <c r="G36" s="28">
        <f>SUM(G30:G35)</f>
        <v>0</v>
      </c>
      <c r="H36" s="61"/>
      <c r="I36" s="134">
        <f>IF(ROUND(G36,2)&lt;&gt;ROUND('Vpetost EL'!H36,2),"Vsota se ne ujema za vsoto v obrazcu EL!","")</f>
      </c>
      <c r="J36" s="60"/>
      <c r="K36" s="14"/>
    </row>
    <row r="37" spans="2:9" ht="10.5" customHeight="1">
      <c r="B37" s="4"/>
      <c r="C37" s="5"/>
      <c r="D37" s="5"/>
      <c r="E37" s="5"/>
      <c r="G37" s="3"/>
      <c r="H37" s="6"/>
      <c r="I37" s="4"/>
    </row>
    <row r="38" spans="2:11" s="29" customFormat="1" ht="12" customHeight="1">
      <c r="B38" s="169" t="s">
        <v>41</v>
      </c>
      <c r="C38" s="169"/>
      <c r="D38" s="169"/>
      <c r="E38" s="69"/>
      <c r="F38" s="69"/>
      <c r="G38" s="34"/>
      <c r="H38" s="151" t="s">
        <v>17</v>
      </c>
      <c r="I38" s="151"/>
      <c r="J38" s="151"/>
      <c r="K38" s="33"/>
    </row>
    <row r="39" spans="2:9" s="29" customFormat="1" ht="5.25" customHeight="1">
      <c r="B39" s="35"/>
      <c r="C39" s="36"/>
      <c r="D39" s="36"/>
      <c r="E39" s="36"/>
      <c r="G39" s="37"/>
      <c r="H39" s="38"/>
      <c r="I39" s="35"/>
    </row>
    <row r="40" spans="2:14" s="29" customFormat="1" ht="26.25">
      <c r="B40" s="152"/>
      <c r="C40" s="152"/>
      <c r="D40" s="152"/>
      <c r="E40" s="153" t="s">
        <v>2</v>
      </c>
      <c r="F40" s="153"/>
      <c r="G40" s="153"/>
      <c r="H40" s="150"/>
      <c r="I40" s="150"/>
      <c r="J40" s="150"/>
      <c r="K40" s="39"/>
      <c r="M40" s="45">
        <f>I40</f>
        <v>0</v>
      </c>
      <c r="N40" s="44" t="s">
        <v>18</v>
      </c>
    </row>
    <row r="41" spans="2:11" s="29" customFormat="1" ht="18.75" customHeight="1">
      <c r="B41" s="70"/>
      <c r="C41" s="40"/>
      <c r="D41" s="40"/>
      <c r="E41" s="36"/>
      <c r="F41" s="41"/>
      <c r="G41" s="42"/>
      <c r="H41" s="43"/>
      <c r="I41" s="43"/>
      <c r="J41" s="68"/>
      <c r="K41" s="41"/>
    </row>
    <row r="42" spans="2:9" ht="15.75" customHeight="1">
      <c r="B42" s="7"/>
      <c r="C42" s="5"/>
      <c r="D42" s="5"/>
      <c r="E42" s="5"/>
      <c r="F42" s="5"/>
      <c r="G42" s="6"/>
      <c r="H42" s="6"/>
      <c r="I42" s="6"/>
    </row>
    <row r="43" spans="2:12" ht="52.5" customHeight="1">
      <c r="B43" s="164" t="s">
        <v>56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</row>
  </sheetData>
  <sheetProtection password="F2BF" sheet="1" selectLockedCells="1"/>
  <mergeCells count="25">
    <mergeCell ref="B43:L43"/>
    <mergeCell ref="B1:K1"/>
    <mergeCell ref="C18:E18"/>
    <mergeCell ref="C24:E24"/>
    <mergeCell ref="B9:B10"/>
    <mergeCell ref="B2:C2"/>
    <mergeCell ref="F2:I2"/>
    <mergeCell ref="B38:D38"/>
    <mergeCell ref="C12:E12"/>
    <mergeCell ref="B36:F36"/>
    <mergeCell ref="G9:G10"/>
    <mergeCell ref="H40:J40"/>
    <mergeCell ref="H38:J38"/>
    <mergeCell ref="B40:D40"/>
    <mergeCell ref="E40:G40"/>
    <mergeCell ref="C9:E10"/>
    <mergeCell ref="F9:F10"/>
    <mergeCell ref="C11:E11"/>
    <mergeCell ref="B30:E35"/>
    <mergeCell ref="B7:K7"/>
    <mergeCell ref="B3:C3"/>
    <mergeCell ref="B4:C4"/>
    <mergeCell ref="F6:K6"/>
    <mergeCell ref="B6:C6"/>
    <mergeCell ref="F3:H3"/>
  </mergeCells>
  <dataValidations count="4">
    <dataValidation type="decimal" allowBlank="1" showInputMessage="1" showErrorMessage="1" sqref="G12:H36 I12:I29">
      <formula1>0</formula1>
      <formula2>999999999</formula2>
    </dataValidation>
    <dataValidation type="whole" allowBlank="1" showInputMessage="1" showErrorMessage="1" sqref="B12 B18 B24 D3">
      <formula1>1</formula1>
      <formula2>99999</formula2>
    </dataValidation>
    <dataValidation type="whole" allowBlank="1" showInputMessage="1" showErrorMessage="1" sqref="D6">
      <formula1>1</formula1>
      <formula2>9999</formula2>
    </dataValidation>
    <dataValidation type="textLength" operator="lessThanOrEqual" allowBlank="1" showInputMessage="1" showErrorMessage="1" sqref="D2">
      <formula1>7</formula1>
    </dataValidation>
  </dataValidations>
  <printOptions/>
  <pageMargins left="0.7480314960629921" right="0.35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ARRS-RPROG-VPETOST-E-EL/2020&amp;R&amp;8Stran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0"/>
  <sheetViews>
    <sheetView showGridLines="0" showZeros="0" workbookViewId="0" topLeftCell="A1">
      <pane ySplit="10" topLeftCell="BM11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.1484375" style="2" customWidth="1"/>
    <col min="2" max="2" width="6.00390625" style="2" customWidth="1"/>
    <col min="3" max="3" width="26.140625" style="2" customWidth="1"/>
    <col min="4" max="4" width="11.8515625" style="2" customWidth="1"/>
    <col min="5" max="5" width="3.7109375" style="2" customWidth="1"/>
    <col min="6" max="6" width="59.00390625" style="2" customWidth="1"/>
    <col min="7" max="7" width="13.8515625" style="2" customWidth="1"/>
    <col min="8" max="8" width="15.421875" style="2" customWidth="1"/>
    <col min="9" max="9" width="2.140625" style="107" customWidth="1"/>
    <col min="10" max="10" width="2.7109375" style="2" customWidth="1"/>
    <col min="11" max="16384" width="9.140625" style="2" customWidth="1"/>
  </cols>
  <sheetData>
    <row r="1" spans="2:11" s="1" customFormat="1" ht="23.25" customHeight="1">
      <c r="B1" s="193" t="s">
        <v>58</v>
      </c>
      <c r="C1" s="193"/>
      <c r="D1" s="193"/>
      <c r="E1" s="193"/>
      <c r="F1" s="193"/>
      <c r="G1" s="193"/>
      <c r="H1" s="193"/>
      <c r="I1" s="72"/>
      <c r="J1" s="72"/>
      <c r="K1" s="127" t="s">
        <v>21</v>
      </c>
    </row>
    <row r="2" spans="2:11" s="1" customFormat="1" ht="9.75" customHeight="1">
      <c r="B2" s="71"/>
      <c r="I2" s="73"/>
      <c r="J2" s="74"/>
      <c r="K2" s="127" t="s">
        <v>23</v>
      </c>
    </row>
    <row r="3" spans="2:11" s="76" customFormat="1" ht="12">
      <c r="B3" s="75"/>
      <c r="C3" s="114" t="s">
        <v>49</v>
      </c>
      <c r="D3" s="123"/>
      <c r="E3" s="77"/>
      <c r="F3" s="176"/>
      <c r="G3" s="177"/>
      <c r="H3" s="178"/>
      <c r="I3" s="33"/>
      <c r="K3" s="128" t="s">
        <v>25</v>
      </c>
    </row>
    <row r="4" spans="2:11" s="76" customFormat="1" ht="12">
      <c r="B4" s="78"/>
      <c r="C4" s="116" t="s">
        <v>33</v>
      </c>
      <c r="D4" s="122"/>
      <c r="E4" s="118"/>
      <c r="F4" s="124"/>
      <c r="I4" s="81"/>
      <c r="J4" s="81"/>
      <c r="K4" s="128" t="s">
        <v>26</v>
      </c>
    </row>
    <row r="5" spans="2:11" s="76" customFormat="1" ht="15" customHeight="1">
      <c r="B5" s="78"/>
      <c r="C5" s="136" t="s">
        <v>50</v>
      </c>
      <c r="D5" s="79"/>
      <c r="E5" s="194"/>
      <c r="F5" s="194"/>
      <c r="I5" s="81"/>
      <c r="J5" s="81"/>
      <c r="K5" s="128" t="s">
        <v>52</v>
      </c>
    </row>
    <row r="6" spans="2:11" s="76" customFormat="1" ht="12">
      <c r="B6" s="78"/>
      <c r="C6" s="115" t="s">
        <v>39</v>
      </c>
      <c r="D6" s="79"/>
      <c r="E6" s="80"/>
      <c r="F6" s="80"/>
      <c r="I6" s="81"/>
      <c r="J6" s="81"/>
      <c r="K6" s="128" t="s">
        <v>53</v>
      </c>
    </row>
    <row r="7" spans="2:10" s="76" customFormat="1" ht="12">
      <c r="B7" s="83"/>
      <c r="C7" s="117" t="s">
        <v>10</v>
      </c>
      <c r="D7" s="122"/>
      <c r="E7" s="118"/>
      <c r="F7" s="121"/>
      <c r="G7" s="82" t="s">
        <v>0</v>
      </c>
      <c r="H7" s="119"/>
      <c r="I7" s="31"/>
      <c r="J7" s="31"/>
    </row>
    <row r="8" spans="2:10" s="76" customFormat="1" ht="6" customHeight="1">
      <c r="B8" s="83"/>
      <c r="C8" s="84"/>
      <c r="D8" s="84"/>
      <c r="E8" s="84"/>
      <c r="F8" s="84"/>
      <c r="G8" s="84"/>
      <c r="H8" s="85"/>
      <c r="I8" s="86"/>
      <c r="J8" s="31"/>
    </row>
    <row r="9" spans="2:10" s="93" customFormat="1" ht="33.75" customHeight="1">
      <c r="B9" s="87" t="s">
        <v>42</v>
      </c>
      <c r="C9" s="88" t="s">
        <v>43</v>
      </c>
      <c r="D9" s="195" t="s">
        <v>44</v>
      </c>
      <c r="E9" s="196"/>
      <c r="F9" s="89" t="s">
        <v>45</v>
      </c>
      <c r="G9" s="88" t="s">
        <v>9</v>
      </c>
      <c r="H9" s="90" t="s">
        <v>59</v>
      </c>
      <c r="I9" s="91"/>
      <c r="J9" s="92"/>
    </row>
    <row r="10" spans="2:11" s="98" customFormat="1" ht="12.75" customHeight="1">
      <c r="B10" s="94" t="s">
        <v>3</v>
      </c>
      <c r="C10" s="95" t="s">
        <v>4</v>
      </c>
      <c r="D10" s="197" t="s">
        <v>5</v>
      </c>
      <c r="E10" s="198"/>
      <c r="F10" s="94" t="s">
        <v>6</v>
      </c>
      <c r="G10" s="94" t="s">
        <v>7</v>
      </c>
      <c r="H10" s="94" t="s">
        <v>8</v>
      </c>
      <c r="I10" s="96"/>
      <c r="J10" s="96"/>
      <c r="K10" s="97"/>
    </row>
    <row r="11" spans="2:10" s="76" customFormat="1" ht="12.75" customHeight="1">
      <c r="B11" s="99"/>
      <c r="C11" s="100"/>
      <c r="D11" s="199"/>
      <c r="E11" s="200"/>
      <c r="F11" s="101"/>
      <c r="G11" s="102"/>
      <c r="H11" s="103"/>
      <c r="I11" s="104"/>
      <c r="J11" s="105"/>
    </row>
    <row r="12" spans="2:10" s="76" customFormat="1" ht="12.75" customHeight="1">
      <c r="B12" s="99"/>
      <c r="C12" s="100"/>
      <c r="D12" s="179"/>
      <c r="E12" s="180"/>
      <c r="F12" s="101"/>
      <c r="G12" s="102"/>
      <c r="H12" s="103"/>
      <c r="I12" s="104"/>
      <c r="J12" s="105"/>
    </row>
    <row r="13" spans="2:10" s="76" customFormat="1" ht="12.75" customHeight="1">
      <c r="B13" s="99"/>
      <c r="C13" s="100"/>
      <c r="D13" s="179"/>
      <c r="E13" s="180"/>
      <c r="F13" s="101"/>
      <c r="G13" s="102"/>
      <c r="H13" s="103"/>
      <c r="I13" s="104"/>
      <c r="J13" s="105"/>
    </row>
    <row r="14" spans="2:10" s="76" customFormat="1" ht="12.75" customHeight="1">
      <c r="B14" s="99"/>
      <c r="C14" s="100"/>
      <c r="D14" s="179"/>
      <c r="E14" s="180"/>
      <c r="F14" s="101"/>
      <c r="G14" s="102"/>
      <c r="H14" s="103"/>
      <c r="I14" s="104"/>
      <c r="J14" s="105"/>
    </row>
    <row r="15" spans="2:10" s="76" customFormat="1" ht="12.75" customHeight="1">
      <c r="B15" s="99"/>
      <c r="C15" s="100"/>
      <c r="D15" s="179"/>
      <c r="E15" s="180"/>
      <c r="F15" s="101"/>
      <c r="G15" s="102"/>
      <c r="H15" s="103"/>
      <c r="I15" s="104"/>
      <c r="J15" s="105"/>
    </row>
    <row r="16" spans="2:10" s="76" customFormat="1" ht="12.75" customHeight="1">
      <c r="B16" s="99"/>
      <c r="C16" s="100"/>
      <c r="D16" s="179"/>
      <c r="E16" s="180"/>
      <c r="F16" s="101"/>
      <c r="G16" s="102"/>
      <c r="H16" s="103"/>
      <c r="I16" s="104"/>
      <c r="J16" s="105"/>
    </row>
    <row r="17" spans="2:10" s="76" customFormat="1" ht="12.75" customHeight="1">
      <c r="B17" s="99"/>
      <c r="C17" s="100"/>
      <c r="D17" s="179"/>
      <c r="E17" s="180"/>
      <c r="F17" s="101"/>
      <c r="G17" s="102"/>
      <c r="H17" s="103"/>
      <c r="I17" s="104"/>
      <c r="J17" s="105"/>
    </row>
    <row r="18" spans="2:10" s="76" customFormat="1" ht="12.75" customHeight="1">
      <c r="B18" s="99"/>
      <c r="C18" s="100"/>
      <c r="D18" s="179"/>
      <c r="E18" s="180"/>
      <c r="F18" s="101"/>
      <c r="G18" s="102"/>
      <c r="H18" s="103"/>
      <c r="I18" s="104"/>
      <c r="J18" s="105"/>
    </row>
    <row r="19" spans="2:10" s="76" customFormat="1" ht="12.75" customHeight="1">
      <c r="B19" s="99"/>
      <c r="C19" s="100"/>
      <c r="D19" s="179"/>
      <c r="E19" s="180"/>
      <c r="F19" s="101"/>
      <c r="G19" s="102"/>
      <c r="H19" s="103"/>
      <c r="I19" s="104"/>
      <c r="J19" s="105"/>
    </row>
    <row r="20" spans="2:10" s="76" customFormat="1" ht="12.75" customHeight="1">
      <c r="B20" s="99"/>
      <c r="C20" s="100"/>
      <c r="D20" s="179"/>
      <c r="E20" s="180"/>
      <c r="F20" s="101"/>
      <c r="G20" s="102"/>
      <c r="H20" s="103"/>
      <c r="I20" s="104"/>
      <c r="J20" s="105"/>
    </row>
    <row r="21" spans="2:10" s="76" customFormat="1" ht="12.75" customHeight="1">
      <c r="B21" s="99"/>
      <c r="C21" s="100"/>
      <c r="D21" s="179"/>
      <c r="E21" s="180"/>
      <c r="F21" s="101"/>
      <c r="G21" s="102"/>
      <c r="H21" s="103"/>
      <c r="I21" s="104"/>
      <c r="J21" s="105"/>
    </row>
    <row r="22" spans="2:10" s="76" customFormat="1" ht="12.75" customHeight="1">
      <c r="B22" s="99"/>
      <c r="C22" s="100"/>
      <c r="D22" s="179"/>
      <c r="E22" s="180"/>
      <c r="F22" s="101"/>
      <c r="G22" s="102"/>
      <c r="H22" s="103"/>
      <c r="I22" s="104"/>
      <c r="J22" s="105"/>
    </row>
    <row r="23" spans="2:10" s="76" customFormat="1" ht="12.75" customHeight="1">
      <c r="B23" s="99"/>
      <c r="C23" s="100"/>
      <c r="D23" s="179"/>
      <c r="E23" s="180"/>
      <c r="F23" s="101"/>
      <c r="G23" s="102"/>
      <c r="H23" s="103"/>
      <c r="I23" s="104"/>
      <c r="J23" s="105"/>
    </row>
    <row r="24" spans="2:10" s="76" customFormat="1" ht="12.75" customHeight="1">
      <c r="B24" s="99"/>
      <c r="C24" s="100"/>
      <c r="D24" s="179"/>
      <c r="E24" s="180"/>
      <c r="F24" s="101"/>
      <c r="G24" s="102"/>
      <c r="H24" s="103"/>
      <c r="I24" s="104"/>
      <c r="J24" s="105"/>
    </row>
    <row r="25" spans="2:10" s="76" customFormat="1" ht="12.75" customHeight="1">
      <c r="B25" s="99"/>
      <c r="C25" s="100"/>
      <c r="D25" s="179"/>
      <c r="E25" s="180"/>
      <c r="F25" s="101"/>
      <c r="G25" s="102"/>
      <c r="H25" s="103"/>
      <c r="I25" s="104"/>
      <c r="J25" s="105"/>
    </row>
    <row r="26" spans="2:10" s="76" customFormat="1" ht="12.75" customHeight="1">
      <c r="B26" s="99"/>
      <c r="C26" s="100"/>
      <c r="D26" s="179"/>
      <c r="E26" s="180"/>
      <c r="F26" s="101"/>
      <c r="G26" s="102"/>
      <c r="H26" s="103"/>
      <c r="I26" s="104"/>
      <c r="J26" s="105"/>
    </row>
    <row r="27" spans="2:10" s="76" customFormat="1" ht="12.75" customHeight="1">
      <c r="B27" s="99"/>
      <c r="C27" s="100"/>
      <c r="D27" s="179"/>
      <c r="E27" s="180"/>
      <c r="F27" s="101"/>
      <c r="G27" s="102"/>
      <c r="H27" s="103"/>
      <c r="I27" s="104"/>
      <c r="J27" s="105"/>
    </row>
    <row r="28" spans="2:10" s="76" customFormat="1" ht="12.75" customHeight="1">
      <c r="B28" s="99"/>
      <c r="C28" s="100"/>
      <c r="D28" s="179"/>
      <c r="E28" s="180"/>
      <c r="F28" s="101"/>
      <c r="G28" s="102"/>
      <c r="H28" s="103"/>
      <c r="I28" s="104"/>
      <c r="J28" s="105"/>
    </row>
    <row r="29" spans="2:10" s="76" customFormat="1" ht="12.75" customHeight="1">
      <c r="B29" s="99"/>
      <c r="C29" s="131"/>
      <c r="D29" s="181"/>
      <c r="E29" s="182"/>
      <c r="F29" s="101"/>
      <c r="G29" s="132"/>
      <c r="H29" s="103"/>
      <c r="I29" s="104"/>
      <c r="J29" s="105"/>
    </row>
    <row r="30" spans="2:10" s="76" customFormat="1" ht="12.75" customHeight="1">
      <c r="B30" s="183" t="s">
        <v>35</v>
      </c>
      <c r="C30" s="184"/>
      <c r="D30" s="184"/>
      <c r="E30" s="184"/>
      <c r="F30" s="185"/>
      <c r="G30" s="212" t="s">
        <v>21</v>
      </c>
      <c r="H30" s="213">
        <f>ROUND(SUMIF(G11:G29,"EU",H11:H29),2)</f>
        <v>0</v>
      </c>
      <c r="I30" s="104"/>
      <c r="J30" s="135">
        <f>IF(AND((H30&lt;&gt;0),(ROUND(H30,2)&lt;&gt;ROUND('Vpetost E'!G30,2))),"Vsota se ne ujema z vsoto v obrazcu E!","")</f>
      </c>
    </row>
    <row r="31" spans="2:10" s="76" customFormat="1" ht="12.75" customHeight="1">
      <c r="B31" s="186"/>
      <c r="C31" s="187"/>
      <c r="D31" s="187"/>
      <c r="E31" s="187"/>
      <c r="F31" s="188"/>
      <c r="G31" s="214" t="s">
        <v>12</v>
      </c>
      <c r="H31" s="215">
        <f>ROUND(SUMIF(G11:G29,"MED",H11:H29),2)</f>
        <v>0</v>
      </c>
      <c r="I31" s="104"/>
      <c r="J31" s="135">
        <f>IF(AND((H31&lt;&gt;0),(ROUND(H31,2)&lt;&gt;ROUND('Vpetost E'!G31,2))),"Vsota se ne ujema z vsoto v obrazcu E!","")</f>
      </c>
    </row>
    <row r="32" spans="2:10" s="76" customFormat="1" ht="12.75" customHeight="1">
      <c r="B32" s="186"/>
      <c r="C32" s="187"/>
      <c r="D32" s="187"/>
      <c r="E32" s="187"/>
      <c r="F32" s="188"/>
      <c r="G32" s="214" t="s">
        <v>13</v>
      </c>
      <c r="H32" s="215">
        <f>ROUND(SUMIF(G11:G29,"GOSP",H11:H29),2)</f>
        <v>0</v>
      </c>
      <c r="I32" s="104"/>
      <c r="J32" s="135">
        <f>IF(AND((H32&lt;&gt;0),(ROUND(H32,2)&lt;&gt;ROUND('Vpetost E'!G32,2))),"Vsota se ne ujema z vsoto v obrazcu E!","")</f>
      </c>
    </row>
    <row r="33" spans="2:10" s="76" customFormat="1" ht="12.75" customHeight="1">
      <c r="B33" s="186"/>
      <c r="C33" s="187"/>
      <c r="D33" s="187"/>
      <c r="E33" s="187"/>
      <c r="F33" s="188"/>
      <c r="G33" s="214" t="s">
        <v>14</v>
      </c>
      <c r="H33" s="215">
        <f>ROUND(SUMIF(G11:G29,"MIN",H11:H29),2)</f>
        <v>0</v>
      </c>
      <c r="I33" s="104"/>
      <c r="J33" s="135">
        <f>IF(AND((H33&lt;&gt;0),(ROUND(H33,2)&lt;&gt;ROUND('Vpetost E'!G33,2))),"Vsota se ne ujema z vsoto v obrazcu E!","")</f>
      </c>
    </row>
    <row r="34" spans="2:10" s="76" customFormat="1" ht="12.75" customHeight="1">
      <c r="B34" s="186"/>
      <c r="C34" s="187"/>
      <c r="D34" s="187"/>
      <c r="E34" s="187"/>
      <c r="F34" s="188"/>
      <c r="G34" s="214" t="s">
        <v>15</v>
      </c>
      <c r="H34" s="215">
        <f>ROUND(SUMIF(G11:G29,"DRUGO/GOSP",H11:H29),2)</f>
        <v>0</v>
      </c>
      <c r="I34" s="104"/>
      <c r="J34" s="135">
        <f>IF(AND((H34&lt;&gt;0),(ROUND(H34,2)&lt;&gt;ROUND('Vpetost E'!G34,2))),"Vsota se ne ujema z vsoto v obrazcu E!","")</f>
      </c>
    </row>
    <row r="35" spans="2:10" s="76" customFormat="1" ht="12.75" customHeight="1">
      <c r="B35" s="189"/>
      <c r="C35" s="190"/>
      <c r="D35" s="190"/>
      <c r="E35" s="190"/>
      <c r="F35" s="191"/>
      <c r="G35" s="216" t="s">
        <v>16</v>
      </c>
      <c r="H35" s="217">
        <f>ROUND(SUMIF(G11:G29,"DRUGO/OSTALO",H11:H29),2)</f>
        <v>0</v>
      </c>
      <c r="I35" s="104"/>
      <c r="J35" s="135">
        <f>IF(AND((H35&lt;&gt;0),(ROUND(H35,2)&lt;&gt;ROUND('Vpetost E'!G35,2))),"Vsota se ne ujema z vsoto v obrazcu E!","")</f>
      </c>
    </row>
    <row r="36" spans="7:10" ht="12.75">
      <c r="G36" s="106" t="s">
        <v>46</v>
      </c>
      <c r="H36" s="125">
        <f>ROUND(SUM(H30:H35),2)</f>
        <v>0</v>
      </c>
      <c r="J36" s="108">
        <f>IF(ROUNDDOWN(SUM(H11:H29),0)&lt;&gt;ROUNDDOWN(SUM(H30:H35),0),"V eni od vrstic manjka tip projekta ali pa je napačen!","")</f>
      </c>
    </row>
    <row r="37" spans="3:5" ht="8.25" customHeight="1">
      <c r="C37" s="59"/>
      <c r="D37" s="59"/>
      <c r="E37" s="59"/>
    </row>
    <row r="38" spans="3:8" ht="24" customHeight="1">
      <c r="C38" s="174" t="s">
        <v>47</v>
      </c>
      <c r="D38" s="174"/>
      <c r="E38" s="113"/>
      <c r="G38" s="174" t="s">
        <v>48</v>
      </c>
      <c r="H38" s="192"/>
    </row>
    <row r="39" spans="2:11" ht="26.25">
      <c r="B39" s="109"/>
      <c r="C39" s="173"/>
      <c r="D39" s="173"/>
      <c r="E39" s="175" t="s">
        <v>2</v>
      </c>
      <c r="F39" s="175"/>
      <c r="G39" s="173"/>
      <c r="H39" s="173"/>
      <c r="K39" s="110" t="s">
        <v>18</v>
      </c>
    </row>
    <row r="40" spans="2:8" ht="19.5" customHeight="1">
      <c r="B40" s="111"/>
      <c r="C40" s="112"/>
      <c r="D40" s="112"/>
      <c r="E40" s="120"/>
      <c r="G40" s="112"/>
      <c r="H40" s="112"/>
    </row>
  </sheetData>
  <sheetProtection password="F2BF" sheet="1" insertRows="0" selectLockedCells="1"/>
  <mergeCells count="30">
    <mergeCell ref="G39:H39"/>
    <mergeCell ref="G38:H38"/>
    <mergeCell ref="B1:H1"/>
    <mergeCell ref="E5:F5"/>
    <mergeCell ref="D9:E9"/>
    <mergeCell ref="D14:E14"/>
    <mergeCell ref="D15:E15"/>
    <mergeCell ref="D10:E10"/>
    <mergeCell ref="D11:E11"/>
    <mergeCell ref="D12:E12"/>
    <mergeCell ref="D13:E13"/>
    <mergeCell ref="D16:E16"/>
    <mergeCell ref="D17:E17"/>
    <mergeCell ref="D18:E18"/>
    <mergeCell ref="D24:E24"/>
    <mergeCell ref="B30:F35"/>
    <mergeCell ref="D19:E19"/>
    <mergeCell ref="D20:E20"/>
    <mergeCell ref="D21:E21"/>
    <mergeCell ref="D22:E22"/>
    <mergeCell ref="C39:D39"/>
    <mergeCell ref="C38:D38"/>
    <mergeCell ref="E39:F39"/>
    <mergeCell ref="F3:H3"/>
    <mergeCell ref="D25:E25"/>
    <mergeCell ref="D26:E26"/>
    <mergeCell ref="D27:E27"/>
    <mergeCell ref="D28:E28"/>
    <mergeCell ref="D29:E29"/>
    <mergeCell ref="D23:E23"/>
  </mergeCells>
  <conditionalFormatting sqref="G11:G29">
    <cfRule type="expression" priority="1" dxfId="0" stopIfTrue="1">
      <formula>AND(COUNTIF(TipProjekta,G11)=0,NOT(ISBLANK(G11)))</formula>
    </cfRule>
  </conditionalFormatting>
  <dataValidations count="7">
    <dataValidation allowBlank="1" showErrorMessage="1" errorTitle="Napačna vrednost" error="Vnesite višino sredstev." sqref="C11:D29 F11:F29"/>
    <dataValidation type="list" allowBlank="1" showErrorMessage="1" errorTitle="Napačna vrednost" error="Vnesite oznako tipa projekta." sqref="G11:G29">
      <formula1>TipProjekta</formula1>
    </dataValidation>
    <dataValidation type="whole" allowBlank="1" showErrorMessage="1" errorTitle="Napačna vrednost" error="Vnesite zaporedno številko pogodbe (1 - 1000)." sqref="B11:B29">
      <formula1>1</formula1>
      <formula2>9999</formula2>
    </dataValidation>
    <dataValidation allowBlank="1" showErrorMessage="1" errorTitle="Napačna vrednost" error="Vnesite oznako tipa projekta." sqref="G30:G35"/>
    <dataValidation type="textLength" operator="lessThanOrEqual" allowBlank="1" showInputMessage="1" showErrorMessage="1" sqref="D3">
      <formula1>7</formula1>
    </dataValidation>
    <dataValidation type="whole" allowBlank="1" showInputMessage="1" showErrorMessage="1" sqref="D4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44" top="0.7480314960629921" bottom="0.3937007874015748" header="0.5118110236220472" footer="0.2362204724409449"/>
  <pageSetup horizontalDpi="600" verticalDpi="600" orientation="landscape" paperSize="9" r:id="rId2"/>
  <headerFooter alignWithMargins="0">
    <oddHeader>&amp;L&amp;"Arial,Krepko"&amp;12Obrazec EL: Pregled listin za sredstva vpetosti A3 za leto 2018, poročana v obrazcu E</oddHeader>
    <oddFooter>&amp;L&amp;8Obrazec: ARRS-RPROG-VPETOST-EL/2020&amp;R&amp;8Stran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5.7109375" style="48" customWidth="1"/>
    <col min="2" max="2" width="70.28125" style="48" customWidth="1"/>
    <col min="3" max="16384" width="8.8515625" style="48" customWidth="1"/>
  </cols>
  <sheetData>
    <row r="1" spans="1:2" ht="12.75">
      <c r="A1" s="47" t="s">
        <v>19</v>
      </c>
      <c r="B1" s="47" t="s">
        <v>20</v>
      </c>
    </row>
    <row r="2" spans="1:2" ht="12.75">
      <c r="A2" s="49" t="s">
        <v>21</v>
      </c>
      <c r="B2" s="50" t="s">
        <v>22</v>
      </c>
    </row>
    <row r="3" spans="1:2" ht="12.75">
      <c r="A3" s="49" t="s">
        <v>23</v>
      </c>
      <c r="B3" s="50" t="s">
        <v>24</v>
      </c>
    </row>
    <row r="4" spans="1:2" ht="123" customHeight="1">
      <c r="A4" s="49" t="s">
        <v>25</v>
      </c>
      <c r="B4" s="51" t="s">
        <v>36</v>
      </c>
    </row>
    <row r="5" spans="1:2" ht="26.25">
      <c r="A5" s="49" t="s">
        <v>26</v>
      </c>
      <c r="B5" s="52" t="s">
        <v>27</v>
      </c>
    </row>
    <row r="6" spans="1:2" ht="72.75" customHeight="1">
      <c r="A6" s="49" t="s">
        <v>28</v>
      </c>
      <c r="B6" s="201" t="s">
        <v>30</v>
      </c>
    </row>
    <row r="7" spans="1:2" ht="87" customHeight="1">
      <c r="A7" s="49" t="s">
        <v>29</v>
      </c>
      <c r="B7" s="202"/>
    </row>
  </sheetData>
  <sheetProtection/>
  <mergeCells count="1">
    <mergeCell ref="B6: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ARRS-ZV-RPROG-VPETOST-C/2019</dc:title>
  <dc:subject/>
  <dc:creator>ARRS</dc:creator>
  <cp:keywords/>
  <dc:description/>
  <cp:lastModifiedBy>Mitja Tomažič</cp:lastModifiedBy>
  <cp:lastPrinted>2020-06-17T07:08:04Z</cp:lastPrinted>
  <dcterms:created xsi:type="dcterms:W3CDTF">2007-06-04T09:33:55Z</dcterms:created>
  <dcterms:modified xsi:type="dcterms:W3CDTF">2020-06-22T08:52:54Z</dcterms:modified>
  <cp:category/>
  <cp:version/>
  <cp:contentType/>
  <cp:contentStatus/>
</cp:coreProperties>
</file>