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11505" activeTab="0"/>
  </bookViews>
  <sheets>
    <sheet name="A" sheetId="1" r:id="rId1"/>
  </sheets>
  <definedNames>
    <definedName name="_Key1" hidden="1">'A'!$A$26:$A$78</definedName>
    <definedName name="_Key2" hidden="1">'A'!$C$26:$C$78</definedName>
    <definedName name="_Order1" hidden="1">255</definedName>
    <definedName name="_Order2" hidden="1">255</definedName>
    <definedName name="_Sort" hidden="1">'A'!$A$26:$I$78</definedName>
    <definedName name="_xlnm.Print_Area" localSheetId="0">'A'!$A$1:$I$80</definedName>
    <definedName name="Print_Area_MI" localSheetId="0">'A'!$A$1:$I$80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<sst xmlns="http://schemas.openxmlformats.org/spreadsheetml/2006/main" count="282" uniqueCount="141">
  <si>
    <t>11-FEB-2011</t>
  </si>
  <si>
    <t>PREGLED POGODBENIH ZNESEKOV ZA UO + SD 2011</t>
  </si>
  <si>
    <t>413300</t>
  </si>
  <si>
    <t>413310</t>
  </si>
  <si>
    <t>SD</t>
  </si>
  <si>
    <t>UO</t>
  </si>
  <si>
    <t>UO + SD</t>
  </si>
  <si>
    <t>Tip</t>
  </si>
  <si>
    <t>RO</t>
  </si>
  <si>
    <t>Naziv</t>
  </si>
  <si>
    <t>RGRES+PREVOZ+PREHARA+JUBIL.</t>
  </si>
  <si>
    <t>Steber KDPZ</t>
  </si>
  <si>
    <t>Skupaj</t>
  </si>
  <si>
    <t>JRZ</t>
  </si>
  <si>
    <t>0104</t>
  </si>
  <si>
    <t>KI</t>
  </si>
  <si>
    <t>0105</t>
  </si>
  <si>
    <t>NIB</t>
  </si>
  <si>
    <t>0106</t>
  </si>
  <si>
    <t>IJS</t>
  </si>
  <si>
    <t>0206</t>
  </si>
  <si>
    <t>IMT</t>
  </si>
  <si>
    <t>0215</t>
  </si>
  <si>
    <t>GEOZS</t>
  </si>
  <si>
    <t>0401</t>
  </si>
  <si>
    <t>KIS</t>
  </si>
  <si>
    <t>0404</t>
  </si>
  <si>
    <t>GIS</t>
  </si>
  <si>
    <t>0501</t>
  </si>
  <si>
    <t>INZ</t>
  </si>
  <si>
    <t>0502</t>
  </si>
  <si>
    <t>IER</t>
  </si>
  <si>
    <t>0505</t>
  </si>
  <si>
    <t>0507</t>
  </si>
  <si>
    <t>INV</t>
  </si>
  <si>
    <t>0553</t>
  </si>
  <si>
    <t>0618</t>
  </si>
  <si>
    <t>ZRC SAZU</t>
  </si>
  <si>
    <t>1500</t>
  </si>
  <si>
    <t>1502</t>
  </si>
  <si>
    <t>ZAG</t>
  </si>
  <si>
    <t>SKUPAJ</t>
  </si>
  <si>
    <t>SSM</t>
  </si>
  <si>
    <t>0510</t>
  </si>
  <si>
    <t>UNI-LJ</t>
  </si>
  <si>
    <t>0103</t>
  </si>
  <si>
    <t>UL FKKT</t>
  </si>
  <si>
    <t>0170</t>
  </si>
  <si>
    <t>UL TEOF</t>
  </si>
  <si>
    <t>0381</t>
  </si>
  <si>
    <t>UL MF</t>
  </si>
  <si>
    <t>0382</t>
  </si>
  <si>
    <t>UL ZF</t>
  </si>
  <si>
    <t>0406</t>
  </si>
  <si>
    <t>UL VF</t>
  </si>
  <si>
    <t>0481</t>
  </si>
  <si>
    <t>UL BF</t>
  </si>
  <si>
    <t>UL</t>
  </si>
  <si>
    <t>0581</t>
  </si>
  <si>
    <t>UL FF</t>
  </si>
  <si>
    <t>0582</t>
  </si>
  <si>
    <t>UL FDV</t>
  </si>
  <si>
    <t>0583</t>
  </si>
  <si>
    <t>UL PF</t>
  </si>
  <si>
    <t>0584</t>
  </si>
  <si>
    <t>UL EF</t>
  </si>
  <si>
    <t>0587</t>
  </si>
  <si>
    <t>0588</t>
  </si>
  <si>
    <t>UL PEF</t>
  </si>
  <si>
    <t>0590</t>
  </si>
  <si>
    <t>UL FU</t>
  </si>
  <si>
    <t>0591</t>
  </si>
  <si>
    <t>UL FSD</t>
  </si>
  <si>
    <t>0600</t>
  </si>
  <si>
    <t>UL FPP</t>
  </si>
  <si>
    <t>0681</t>
  </si>
  <si>
    <t>UL AGRFT</t>
  </si>
  <si>
    <t>0682</t>
  </si>
  <si>
    <t>UL ALUO</t>
  </si>
  <si>
    <t>0782</t>
  </si>
  <si>
    <t>UL FS</t>
  </si>
  <si>
    <t>0787</t>
  </si>
  <si>
    <t>UL FFA</t>
  </si>
  <si>
    <t>0791</t>
  </si>
  <si>
    <t>UL FA</t>
  </si>
  <si>
    <t>0792</t>
  </si>
  <si>
    <t>UL FGG</t>
  </si>
  <si>
    <t>1538</t>
  </si>
  <si>
    <t>UL FE</t>
  </si>
  <si>
    <t>1539</t>
  </si>
  <si>
    <t>UL FRI</t>
  </si>
  <si>
    <t>1554</t>
  </si>
  <si>
    <t>UL FMF</t>
  </si>
  <si>
    <t>1555</t>
  </si>
  <si>
    <t>UL NTF</t>
  </si>
  <si>
    <t>0552</t>
  </si>
  <si>
    <t>UNI-MB</t>
  </si>
  <si>
    <t>0482</t>
  </si>
  <si>
    <t>UM FK</t>
  </si>
  <si>
    <t>UM</t>
  </si>
  <si>
    <t>0585</t>
  </si>
  <si>
    <t>UM EPF</t>
  </si>
  <si>
    <t>0586</t>
  </si>
  <si>
    <t>UM FOV</t>
  </si>
  <si>
    <t>0592</t>
  </si>
  <si>
    <t>UM PF</t>
  </si>
  <si>
    <t>0794</t>
  </si>
  <si>
    <t>UM FKKT</t>
  </si>
  <si>
    <t>0795</t>
  </si>
  <si>
    <t>UM FS</t>
  </si>
  <si>
    <t>0796</t>
  </si>
  <si>
    <t>UM FERI</t>
  </si>
  <si>
    <t>0797</t>
  </si>
  <si>
    <t>UM FG</t>
  </si>
  <si>
    <t>1604</t>
  </si>
  <si>
    <t>UM FZV</t>
  </si>
  <si>
    <t>2131</t>
  </si>
  <si>
    <t>UM FVV</t>
  </si>
  <si>
    <t>2334</t>
  </si>
  <si>
    <t>UM MF</t>
  </si>
  <si>
    <t>2547</t>
  </si>
  <si>
    <t>UM FNM</t>
  </si>
  <si>
    <t>2565</t>
  </si>
  <si>
    <t>UM FF</t>
  </si>
  <si>
    <t>1988</t>
  </si>
  <si>
    <t>UNI-PR*</t>
  </si>
  <si>
    <t>1510</t>
  </si>
  <si>
    <t>UP ZRS</t>
  </si>
  <si>
    <t>1669</t>
  </si>
  <si>
    <t>UP PINT</t>
  </si>
  <si>
    <t>UNI-PR</t>
  </si>
  <si>
    <t>2413</t>
  </si>
  <si>
    <t>2790</t>
  </si>
  <si>
    <t>UP FAMNIT</t>
  </si>
  <si>
    <t>7097</t>
  </si>
  <si>
    <t>UP FM</t>
  </si>
  <si>
    <t>URBANISTIČNI INŠT.</t>
  </si>
  <si>
    <t>PEDAGOŠKI INŠTITUT</t>
  </si>
  <si>
    <t>HIDROINŠTITUT</t>
  </si>
  <si>
    <t>UL FŠ</t>
  </si>
  <si>
    <t>UP VŠZI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</si>
</sst>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_);\(#,##0.0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">
    <xf numFmtId="172" fontId="0" fillId="0" borderId="0" xfId="0" applyAlignment="1">
      <alignment/>
    </xf>
    <xf numFmtId="172" fontId="1" fillId="0" borderId="0" xfId="0" applyFont="1" applyAlignment="1">
      <alignment/>
    </xf>
    <xf numFmtId="172" fontId="1" fillId="0" borderId="1" xfId="0" applyFont="1" applyBorder="1" applyAlignment="1">
      <alignment/>
    </xf>
    <xf numFmtId="172" fontId="1" fillId="0" borderId="1" xfId="0" applyFont="1" applyBorder="1" applyAlignment="1">
      <alignment horizontal="right"/>
    </xf>
    <xf numFmtId="172" fontId="1" fillId="0" borderId="1" xfId="0" applyFont="1" applyBorder="1" applyAlignment="1">
      <alignment horizontal="center"/>
    </xf>
    <xf numFmtId="172" fontId="1" fillId="0" borderId="2" xfId="0" applyFont="1" applyBorder="1" applyAlignment="1">
      <alignment/>
    </xf>
    <xf numFmtId="172" fontId="1" fillId="0" borderId="3" xfId="0" applyFont="1" applyBorder="1" applyAlignment="1">
      <alignment/>
    </xf>
    <xf numFmtId="172" fontId="1" fillId="0" borderId="3" xfId="0" applyFont="1" applyBorder="1" applyAlignment="1">
      <alignment horizontal="right"/>
    </xf>
    <xf numFmtId="172" fontId="1" fillId="0" borderId="4" xfId="0" applyFont="1" applyBorder="1" applyAlignment="1">
      <alignment horizontal="right"/>
    </xf>
    <xf numFmtId="172" fontId="1" fillId="0" borderId="5" xfId="0" applyFont="1" applyBorder="1" applyAlignment="1">
      <alignment/>
    </xf>
    <xf numFmtId="172" fontId="1" fillId="0" borderId="6" xfId="0" applyFont="1" applyBorder="1" applyAlignment="1">
      <alignment horizontal="right"/>
    </xf>
    <xf numFmtId="172" fontId="1" fillId="0" borderId="6" xfId="0" applyFont="1" applyBorder="1" applyAlignment="1">
      <alignment/>
    </xf>
    <xf numFmtId="172" fontId="1" fillId="0" borderId="7" xfId="0" applyFont="1" applyBorder="1" applyAlignment="1">
      <alignment/>
    </xf>
    <xf numFmtId="172" fontId="1" fillId="0" borderId="8" xfId="0" applyFont="1" applyBorder="1" applyAlignment="1">
      <alignment/>
    </xf>
    <xf numFmtId="172" fontId="1" fillId="0" borderId="9" xfId="0" applyFont="1" applyBorder="1" applyAlignment="1">
      <alignment/>
    </xf>
    <xf numFmtId="172" fontId="1" fillId="0" borderId="5" xfId="0" applyFont="1" applyBorder="1" applyAlignment="1">
      <alignment horizontal="center"/>
    </xf>
    <xf numFmtId="172" fontId="1" fillId="0" borderId="10" xfId="0" applyFont="1" applyBorder="1" applyAlignment="1">
      <alignment/>
    </xf>
    <xf numFmtId="172" fontId="1" fillId="0" borderId="1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80"/>
  <sheetViews>
    <sheetView tabSelected="1" workbookViewId="0" topLeftCell="A1">
      <selection activeCell="H64" sqref="H64"/>
    </sheetView>
  </sheetViews>
  <sheetFormatPr defaultColWidth="9.625" defaultRowHeight="12.75"/>
  <cols>
    <col min="1" max="1" width="5.625" style="0" customWidth="1"/>
    <col min="2" max="2" width="7.625" style="0" customWidth="1"/>
    <col min="3" max="3" width="18.00390625" style="0" bestFit="1" customWidth="1"/>
    <col min="4" max="4" width="21.625" style="0" customWidth="1"/>
    <col min="5" max="7" width="13.625" style="0" customWidth="1"/>
    <col min="8" max="9" width="14.62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1"/>
      <c r="B4" s="1"/>
      <c r="C4" s="1"/>
      <c r="D4" s="1"/>
      <c r="E4" s="1"/>
      <c r="F4" s="1"/>
      <c r="G4" s="1"/>
      <c r="H4" s="1"/>
      <c r="I4" s="1"/>
    </row>
    <row r="5" spans="1:8" ht="12.75">
      <c r="A5" s="5"/>
      <c r="B5" s="6"/>
      <c r="C5" s="6"/>
      <c r="D5" s="7" t="s">
        <v>2</v>
      </c>
      <c r="E5" s="7" t="s">
        <v>3</v>
      </c>
      <c r="F5" s="7" t="s">
        <v>4</v>
      </c>
      <c r="G5" s="7" t="s">
        <v>5</v>
      </c>
      <c r="H5" s="8" t="s">
        <v>6</v>
      </c>
    </row>
    <row r="6" spans="1:8" ht="12.75">
      <c r="A6" s="9" t="s">
        <v>7</v>
      </c>
      <c r="B6" s="4" t="s">
        <v>8</v>
      </c>
      <c r="C6" s="2" t="s">
        <v>9</v>
      </c>
      <c r="D6" s="2" t="s">
        <v>10</v>
      </c>
      <c r="E6" s="3" t="s">
        <v>11</v>
      </c>
      <c r="F6" s="3" t="s">
        <v>12</v>
      </c>
      <c r="G6" s="3" t="s">
        <v>12</v>
      </c>
      <c r="H6" s="10" t="s">
        <v>12</v>
      </c>
    </row>
    <row r="7" spans="1:8" ht="12.75">
      <c r="A7" s="9" t="s">
        <v>13</v>
      </c>
      <c r="B7" s="2" t="s">
        <v>14</v>
      </c>
      <c r="C7" s="2" t="s">
        <v>15</v>
      </c>
      <c r="D7" s="2">
        <v>335541.22</v>
      </c>
      <c r="E7" s="2">
        <v>76104.43</v>
      </c>
      <c r="F7" s="2">
        <f aca="true" t="shared" si="0" ref="F7:F21">D7+E7</f>
        <v>411645.64999999997</v>
      </c>
      <c r="G7" s="2">
        <v>1968821.5</v>
      </c>
      <c r="H7" s="11">
        <f aca="true" t="shared" si="1" ref="H7:H21">F7+G7</f>
        <v>2380467.15</v>
      </c>
    </row>
    <row r="8" spans="1:8" ht="12.75">
      <c r="A8" s="9" t="s">
        <v>13</v>
      </c>
      <c r="B8" s="2" t="s">
        <v>16</v>
      </c>
      <c r="C8" s="2" t="s">
        <v>17</v>
      </c>
      <c r="D8" s="2">
        <v>142025.04</v>
      </c>
      <c r="E8" s="2">
        <v>31835.42</v>
      </c>
      <c r="F8" s="2">
        <f t="shared" si="0"/>
        <v>173860.46000000002</v>
      </c>
      <c r="G8" s="2">
        <v>734377.36</v>
      </c>
      <c r="H8" s="11">
        <f t="shared" si="1"/>
        <v>908237.8200000001</v>
      </c>
    </row>
    <row r="9" spans="1:8" ht="12.75">
      <c r="A9" s="9" t="s">
        <v>13</v>
      </c>
      <c r="B9" s="2" t="s">
        <v>18</v>
      </c>
      <c r="C9" s="2" t="s">
        <v>19</v>
      </c>
      <c r="D9" s="2">
        <v>881361.55</v>
      </c>
      <c r="E9" s="2">
        <v>202489.61</v>
      </c>
      <c r="F9" s="2">
        <f t="shared" si="0"/>
        <v>1083851.1600000001</v>
      </c>
      <c r="G9" s="2">
        <v>5659083.32</v>
      </c>
      <c r="H9" s="11">
        <f t="shared" si="1"/>
        <v>6742934.48</v>
      </c>
    </row>
    <row r="10" spans="1:8" ht="12.75">
      <c r="A10" s="9" t="s">
        <v>13</v>
      </c>
      <c r="B10" s="2" t="s">
        <v>20</v>
      </c>
      <c r="C10" s="2" t="s">
        <v>21</v>
      </c>
      <c r="D10" s="2">
        <v>41288.4</v>
      </c>
      <c r="E10" s="2">
        <v>10044.3</v>
      </c>
      <c r="F10" s="2">
        <f t="shared" si="0"/>
        <v>51332.7</v>
      </c>
      <c r="G10" s="2">
        <v>551910</v>
      </c>
      <c r="H10" s="11">
        <f t="shared" si="1"/>
        <v>603242.7</v>
      </c>
    </row>
    <row r="11" spans="1:8" ht="12.75">
      <c r="A11" s="9" t="s">
        <v>13</v>
      </c>
      <c r="B11" s="2" t="s">
        <v>22</v>
      </c>
      <c r="C11" s="2" t="s">
        <v>23</v>
      </c>
      <c r="D11" s="2">
        <v>64275.52</v>
      </c>
      <c r="E11" s="2">
        <v>14720.46</v>
      </c>
      <c r="F11" s="2">
        <f t="shared" si="0"/>
        <v>78995.98</v>
      </c>
      <c r="G11" s="2">
        <v>643057</v>
      </c>
      <c r="H11" s="11">
        <f t="shared" si="1"/>
        <v>722052.98</v>
      </c>
    </row>
    <row r="12" spans="1:8" ht="12.75">
      <c r="A12" s="9" t="s">
        <v>13</v>
      </c>
      <c r="B12" s="2" t="s">
        <v>24</v>
      </c>
      <c r="C12" s="2" t="s">
        <v>25</v>
      </c>
      <c r="D12" s="2">
        <v>83673.12</v>
      </c>
      <c r="E12" s="2">
        <v>19793.06</v>
      </c>
      <c r="F12" s="2">
        <f t="shared" si="0"/>
        <v>103466.18</v>
      </c>
      <c r="G12" s="2">
        <v>1067126</v>
      </c>
      <c r="H12" s="11">
        <f t="shared" si="1"/>
        <v>1170592.18</v>
      </c>
    </row>
    <row r="13" spans="1:8" ht="12.75">
      <c r="A13" s="9" t="s">
        <v>13</v>
      </c>
      <c r="B13" s="2" t="s">
        <v>26</v>
      </c>
      <c r="C13" s="2" t="s">
        <v>27</v>
      </c>
      <c r="D13" s="2">
        <v>43728.58</v>
      </c>
      <c r="E13" s="2">
        <v>10394.68</v>
      </c>
      <c r="F13" s="2">
        <f t="shared" si="0"/>
        <v>54123.26</v>
      </c>
      <c r="G13" s="2">
        <v>400824</v>
      </c>
      <c r="H13" s="11">
        <f t="shared" si="1"/>
        <v>454947.26</v>
      </c>
    </row>
    <row r="14" spans="1:8" ht="12.75">
      <c r="A14" s="9" t="s">
        <v>13</v>
      </c>
      <c r="B14" s="2" t="s">
        <v>28</v>
      </c>
      <c r="C14" s="2" t="s">
        <v>29</v>
      </c>
      <c r="D14" s="2">
        <v>50005.83</v>
      </c>
      <c r="E14" s="2">
        <v>11568.58</v>
      </c>
      <c r="F14" s="2">
        <f t="shared" si="0"/>
        <v>61574.41</v>
      </c>
      <c r="G14" s="2">
        <f>353707+50000</f>
        <v>403707</v>
      </c>
      <c r="H14" s="11">
        <f t="shared" si="1"/>
        <v>465281.41000000003</v>
      </c>
    </row>
    <row r="15" spans="1:8" ht="12.75">
      <c r="A15" s="9" t="s">
        <v>13</v>
      </c>
      <c r="B15" s="2" t="s">
        <v>30</v>
      </c>
      <c r="C15" s="2" t="s">
        <v>31</v>
      </c>
      <c r="D15" s="2">
        <v>16639.14</v>
      </c>
      <c r="E15" s="2">
        <v>4034.89</v>
      </c>
      <c r="F15" s="2">
        <f t="shared" si="0"/>
        <v>20674.03</v>
      </c>
      <c r="G15" s="2">
        <v>210892</v>
      </c>
      <c r="H15" s="11">
        <f t="shared" si="1"/>
        <v>231566.03</v>
      </c>
    </row>
    <row r="16" spans="1:8" ht="12.75">
      <c r="A16" s="9" t="s">
        <v>13</v>
      </c>
      <c r="B16" s="2" t="s">
        <v>32</v>
      </c>
      <c r="C16" s="2" t="s">
        <v>136</v>
      </c>
      <c r="D16" s="2">
        <v>25268.15</v>
      </c>
      <c r="E16" s="2">
        <v>6186.35</v>
      </c>
      <c r="F16" s="2">
        <f t="shared" si="0"/>
        <v>31454.5</v>
      </c>
      <c r="G16" s="2">
        <v>229652</v>
      </c>
      <c r="H16" s="11">
        <f t="shared" si="1"/>
        <v>261106.5</v>
      </c>
    </row>
    <row r="17" spans="1:8" ht="12.75">
      <c r="A17" s="9" t="s">
        <v>13</v>
      </c>
      <c r="B17" s="2" t="s">
        <v>33</v>
      </c>
      <c r="C17" s="2" t="s">
        <v>34</v>
      </c>
      <c r="D17" s="2">
        <v>29264.37</v>
      </c>
      <c r="E17" s="2">
        <v>7259.82</v>
      </c>
      <c r="F17" s="2">
        <f t="shared" si="0"/>
        <v>36524.19</v>
      </c>
      <c r="G17" s="2">
        <v>224665.65</v>
      </c>
      <c r="H17" s="11">
        <f t="shared" si="1"/>
        <v>261189.84</v>
      </c>
    </row>
    <row r="18" spans="1:8" ht="12.75">
      <c r="A18" s="9" t="s">
        <v>13</v>
      </c>
      <c r="B18" s="2" t="s">
        <v>35</v>
      </c>
      <c r="C18" s="2" t="s">
        <v>137</v>
      </c>
      <c r="D18" s="2">
        <v>19804.29</v>
      </c>
      <c r="E18" s="2">
        <v>4699.8</v>
      </c>
      <c r="F18" s="2">
        <f t="shared" si="0"/>
        <v>24504.09</v>
      </c>
      <c r="G18" s="2">
        <v>228700</v>
      </c>
      <c r="H18" s="11">
        <f t="shared" si="1"/>
        <v>253204.09</v>
      </c>
    </row>
    <row r="19" spans="1:8" ht="12.75">
      <c r="A19" s="9" t="s">
        <v>13</v>
      </c>
      <c r="B19" s="2" t="s">
        <v>36</v>
      </c>
      <c r="C19" s="2" t="s">
        <v>37</v>
      </c>
      <c r="D19" s="2">
        <v>336089.38</v>
      </c>
      <c r="E19" s="2">
        <v>79758.92</v>
      </c>
      <c r="F19" s="2">
        <f t="shared" si="0"/>
        <v>415848.3</v>
      </c>
      <c r="G19" s="2">
        <v>2264899.07</v>
      </c>
      <c r="H19" s="11">
        <f t="shared" si="1"/>
        <v>2680747.3699999996</v>
      </c>
    </row>
    <row r="20" spans="1:8" ht="12.75">
      <c r="A20" s="9" t="s">
        <v>13</v>
      </c>
      <c r="B20" s="2" t="s">
        <v>38</v>
      </c>
      <c r="C20" s="2" t="s">
        <v>138</v>
      </c>
      <c r="D20" s="2">
        <v>6489.44</v>
      </c>
      <c r="E20" s="2">
        <v>1633.88</v>
      </c>
      <c r="F20" s="2">
        <f t="shared" si="0"/>
        <v>8123.32</v>
      </c>
      <c r="G20" s="2">
        <v>98020</v>
      </c>
      <c r="H20" s="11">
        <f t="shared" si="1"/>
        <v>106143.32</v>
      </c>
    </row>
    <row r="21" spans="1:8" ht="12.75">
      <c r="A21" s="9" t="s">
        <v>13</v>
      </c>
      <c r="B21" s="2" t="s">
        <v>39</v>
      </c>
      <c r="C21" s="2" t="s">
        <v>40</v>
      </c>
      <c r="D21" s="2">
        <v>25091.33</v>
      </c>
      <c r="E21" s="2">
        <v>5987.39</v>
      </c>
      <c r="F21" s="2">
        <f t="shared" si="0"/>
        <v>31078.72</v>
      </c>
      <c r="G21" s="2">
        <v>992884</v>
      </c>
      <c r="H21" s="11">
        <f t="shared" si="1"/>
        <v>1023962.72</v>
      </c>
    </row>
    <row r="22" spans="1:8" ht="13.5" thickBot="1">
      <c r="A22" s="12" t="s">
        <v>13</v>
      </c>
      <c r="B22" s="13"/>
      <c r="C22" s="13" t="s">
        <v>41</v>
      </c>
      <c r="D22" s="13">
        <f>SUM(D7:D21)</f>
        <v>2100545.3600000003</v>
      </c>
      <c r="E22" s="13">
        <f>SUM(E7:E21)</f>
        <v>486511.58999999997</v>
      </c>
      <c r="F22" s="13">
        <f>SUM(F7:F21)</f>
        <v>2587056.9499999997</v>
      </c>
      <c r="G22" s="13">
        <f>SUM(G7:G21)</f>
        <v>15678618.9</v>
      </c>
      <c r="H22" s="14">
        <f>SUM(H7:H21)</f>
        <v>18265675.849999998</v>
      </c>
    </row>
    <row r="23" spans="1:9" ht="13.5" thickBot="1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5"/>
      <c r="B24" s="6"/>
      <c r="C24" s="6"/>
      <c r="D24" s="6"/>
      <c r="E24" s="7" t="s">
        <v>2</v>
      </c>
      <c r="F24" s="7" t="s">
        <v>3</v>
      </c>
      <c r="G24" s="8" t="s">
        <v>4</v>
      </c>
      <c r="H24" s="1"/>
      <c r="I24" s="1"/>
    </row>
    <row r="25" spans="1:9" ht="12.75">
      <c r="A25" s="15" t="s">
        <v>42</v>
      </c>
      <c r="B25" s="2" t="s">
        <v>7</v>
      </c>
      <c r="C25" s="4" t="s">
        <v>8</v>
      </c>
      <c r="D25" s="2" t="s">
        <v>9</v>
      </c>
      <c r="E25" s="2" t="s">
        <v>10</v>
      </c>
      <c r="F25" s="3" t="s">
        <v>11</v>
      </c>
      <c r="G25" s="10" t="s">
        <v>12</v>
      </c>
      <c r="H25" s="1"/>
      <c r="I25" s="1"/>
    </row>
    <row r="26" spans="1:9" ht="12.75">
      <c r="A26" s="9" t="s">
        <v>43</v>
      </c>
      <c r="B26" s="2" t="s">
        <v>44</v>
      </c>
      <c r="C26" s="2" t="s">
        <v>45</v>
      </c>
      <c r="D26" s="2" t="s">
        <v>46</v>
      </c>
      <c r="E26" s="2">
        <v>59218.36</v>
      </c>
      <c r="F26" s="2">
        <v>10621.07</v>
      </c>
      <c r="G26" s="11">
        <f aca="true" t="shared" si="2" ref="G26:G51">E26+F26</f>
        <v>69839.43</v>
      </c>
      <c r="H26" s="1"/>
      <c r="I26" s="1"/>
    </row>
    <row r="27" spans="1:9" ht="12.75">
      <c r="A27" s="9" t="s">
        <v>43</v>
      </c>
      <c r="B27" s="2" t="s">
        <v>44</v>
      </c>
      <c r="C27" s="2" t="s">
        <v>47</v>
      </c>
      <c r="D27" s="2" t="s">
        <v>48</v>
      </c>
      <c r="E27" s="2">
        <v>9866.78</v>
      </c>
      <c r="F27" s="2">
        <v>1879.66</v>
      </c>
      <c r="G27" s="11">
        <f t="shared" si="2"/>
        <v>11746.44</v>
      </c>
      <c r="H27" s="1"/>
      <c r="I27" s="1"/>
    </row>
    <row r="28" spans="1:9" ht="12.75">
      <c r="A28" s="9" t="s">
        <v>43</v>
      </c>
      <c r="B28" s="2" t="s">
        <v>44</v>
      </c>
      <c r="C28" s="2" t="s">
        <v>49</v>
      </c>
      <c r="D28" s="2" t="s">
        <v>50</v>
      </c>
      <c r="E28" s="2">
        <v>83938.35</v>
      </c>
      <c r="F28" s="2">
        <v>15527.6</v>
      </c>
      <c r="G28" s="11">
        <f t="shared" si="2"/>
        <v>99465.95000000001</v>
      </c>
      <c r="H28" s="1"/>
      <c r="I28" s="1"/>
    </row>
    <row r="29" spans="1:9" ht="12.75">
      <c r="A29" s="9" t="s">
        <v>43</v>
      </c>
      <c r="B29" s="2" t="s">
        <v>44</v>
      </c>
      <c r="C29" s="2" t="s">
        <v>51</v>
      </c>
      <c r="D29" s="2" t="s">
        <v>52</v>
      </c>
      <c r="E29" s="2">
        <v>583.52</v>
      </c>
      <c r="F29" s="2">
        <v>103.36</v>
      </c>
      <c r="G29" s="11">
        <f t="shared" si="2"/>
        <v>686.88</v>
      </c>
      <c r="H29" s="1"/>
      <c r="I29" s="1"/>
    </row>
    <row r="30" spans="1:9" ht="12.75">
      <c r="A30" s="9" t="s">
        <v>43</v>
      </c>
      <c r="B30" s="2" t="s">
        <v>44</v>
      </c>
      <c r="C30" s="2" t="s">
        <v>53</v>
      </c>
      <c r="D30" s="2" t="s">
        <v>54</v>
      </c>
      <c r="E30" s="2">
        <v>24596.22</v>
      </c>
      <c r="F30" s="2">
        <v>4620.61</v>
      </c>
      <c r="G30" s="11">
        <f t="shared" si="2"/>
        <v>29216.83</v>
      </c>
      <c r="H30" s="1"/>
      <c r="I30" s="1"/>
    </row>
    <row r="31" spans="1:9" ht="12.75">
      <c r="A31" s="9" t="s">
        <v>43</v>
      </c>
      <c r="B31" s="2" t="s">
        <v>44</v>
      </c>
      <c r="C31" s="2" t="s">
        <v>55</v>
      </c>
      <c r="D31" s="2" t="s">
        <v>56</v>
      </c>
      <c r="E31" s="2">
        <v>159619.02</v>
      </c>
      <c r="F31" s="2">
        <v>28800.56</v>
      </c>
      <c r="G31" s="11">
        <f t="shared" si="2"/>
        <v>188419.58</v>
      </c>
      <c r="H31" s="1"/>
      <c r="I31" s="1"/>
    </row>
    <row r="32" spans="1:9" ht="12.75">
      <c r="A32" s="9" t="s">
        <v>43</v>
      </c>
      <c r="B32" s="2" t="s">
        <v>44</v>
      </c>
      <c r="C32" s="2" t="s">
        <v>43</v>
      </c>
      <c r="D32" s="2" t="s">
        <v>57</v>
      </c>
      <c r="E32" s="2">
        <v>3536.48</v>
      </c>
      <c r="F32" s="2">
        <v>890.4</v>
      </c>
      <c r="G32" s="11">
        <f t="shared" si="2"/>
        <v>4426.88</v>
      </c>
      <c r="H32" s="1"/>
      <c r="I32" s="1"/>
    </row>
    <row r="33" spans="1:9" ht="12.75">
      <c r="A33" s="9" t="s">
        <v>43</v>
      </c>
      <c r="B33" s="2" t="s">
        <v>44</v>
      </c>
      <c r="C33" s="2" t="s">
        <v>58</v>
      </c>
      <c r="D33" s="2" t="s">
        <v>59</v>
      </c>
      <c r="E33" s="2">
        <v>58033.64</v>
      </c>
      <c r="F33" s="2">
        <v>10411.22</v>
      </c>
      <c r="G33" s="11">
        <f t="shared" si="2"/>
        <v>68444.86</v>
      </c>
      <c r="H33" s="1"/>
      <c r="I33" s="1"/>
    </row>
    <row r="34" spans="1:9" ht="12.75">
      <c r="A34" s="9" t="s">
        <v>43</v>
      </c>
      <c r="B34" s="2" t="s">
        <v>44</v>
      </c>
      <c r="C34" s="2" t="s">
        <v>60</v>
      </c>
      <c r="D34" s="2" t="s">
        <v>61</v>
      </c>
      <c r="E34" s="2">
        <v>35347.12</v>
      </c>
      <c r="F34" s="2">
        <v>6524.87</v>
      </c>
      <c r="G34" s="11">
        <f t="shared" si="2"/>
        <v>41871.990000000005</v>
      </c>
      <c r="H34" s="1"/>
      <c r="I34" s="1"/>
    </row>
    <row r="35" spans="1:9" ht="12.75">
      <c r="A35" s="9" t="s">
        <v>43</v>
      </c>
      <c r="B35" s="2" t="s">
        <v>44</v>
      </c>
      <c r="C35" s="2" t="s">
        <v>62</v>
      </c>
      <c r="D35" s="2" t="s">
        <v>63</v>
      </c>
      <c r="E35" s="2">
        <v>8982.66</v>
      </c>
      <c r="F35" s="2">
        <v>1591.06</v>
      </c>
      <c r="G35" s="11">
        <f t="shared" si="2"/>
        <v>10573.72</v>
      </c>
      <c r="H35" s="1"/>
      <c r="I35" s="1"/>
    </row>
    <row r="36" spans="1:9" ht="12.75">
      <c r="A36" s="9" t="s">
        <v>43</v>
      </c>
      <c r="B36" s="2" t="s">
        <v>44</v>
      </c>
      <c r="C36" s="2" t="s">
        <v>64</v>
      </c>
      <c r="D36" s="2" t="s">
        <v>65</v>
      </c>
      <c r="E36" s="2">
        <v>18425.06</v>
      </c>
      <c r="F36" s="2">
        <v>3263.54</v>
      </c>
      <c r="G36" s="11">
        <f t="shared" si="2"/>
        <v>21688.600000000002</v>
      </c>
      <c r="H36" s="1"/>
      <c r="I36" s="1"/>
    </row>
    <row r="37" spans="1:9" ht="12.75">
      <c r="A37" s="9" t="s">
        <v>43</v>
      </c>
      <c r="B37" s="2" t="s">
        <v>44</v>
      </c>
      <c r="C37" s="2" t="s">
        <v>66</v>
      </c>
      <c r="D37" s="2" t="s">
        <v>139</v>
      </c>
      <c r="E37" s="2">
        <v>5729.1</v>
      </c>
      <c r="F37" s="2">
        <v>1014.77</v>
      </c>
      <c r="G37" s="11">
        <f t="shared" si="2"/>
        <v>6743.870000000001</v>
      </c>
      <c r="H37" s="1"/>
      <c r="I37" s="1"/>
    </row>
    <row r="38" spans="1:9" ht="12.75">
      <c r="A38" s="9" t="s">
        <v>43</v>
      </c>
      <c r="B38" s="2" t="s">
        <v>44</v>
      </c>
      <c r="C38" s="2" t="s">
        <v>67</v>
      </c>
      <c r="D38" s="2" t="s">
        <v>68</v>
      </c>
      <c r="E38" s="2">
        <v>9000.34</v>
      </c>
      <c r="F38" s="2">
        <v>1594.19</v>
      </c>
      <c r="G38" s="11">
        <f t="shared" si="2"/>
        <v>10594.53</v>
      </c>
      <c r="H38" s="1"/>
      <c r="I38" s="1"/>
    </row>
    <row r="39" spans="1:9" ht="12.75">
      <c r="A39" s="9" t="s">
        <v>43</v>
      </c>
      <c r="B39" s="2" t="s">
        <v>44</v>
      </c>
      <c r="C39" s="2" t="s">
        <v>69</v>
      </c>
      <c r="D39" s="2" t="s">
        <v>70</v>
      </c>
      <c r="E39" s="2">
        <v>5605.32</v>
      </c>
      <c r="F39" s="2">
        <v>992.84</v>
      </c>
      <c r="G39" s="11">
        <f t="shared" si="2"/>
        <v>6598.16</v>
      </c>
      <c r="H39" s="1"/>
      <c r="I39" s="1"/>
    </row>
    <row r="40" spans="1:9" ht="12.75">
      <c r="A40" s="9" t="s">
        <v>43</v>
      </c>
      <c r="B40" s="2" t="s">
        <v>44</v>
      </c>
      <c r="C40" s="2" t="s">
        <v>71</v>
      </c>
      <c r="D40" s="2" t="s">
        <v>72</v>
      </c>
      <c r="E40" s="2">
        <v>5304.72</v>
      </c>
      <c r="F40" s="2">
        <v>939.6</v>
      </c>
      <c r="G40" s="11">
        <f t="shared" si="2"/>
        <v>6244.320000000001</v>
      </c>
      <c r="H40" s="1"/>
      <c r="I40" s="1"/>
    </row>
    <row r="41" spans="1:9" ht="12.75">
      <c r="A41" s="9" t="s">
        <v>43</v>
      </c>
      <c r="B41" s="2" t="s">
        <v>44</v>
      </c>
      <c r="C41" s="2" t="s">
        <v>73</v>
      </c>
      <c r="D41" s="2" t="s">
        <v>74</v>
      </c>
      <c r="E41" s="2">
        <v>1768.24</v>
      </c>
      <c r="F41" s="2">
        <v>313.2</v>
      </c>
      <c r="G41" s="11">
        <f t="shared" si="2"/>
        <v>2081.44</v>
      </c>
      <c r="H41" s="1"/>
      <c r="I41" s="1"/>
    </row>
    <row r="42" spans="1:9" ht="12.75">
      <c r="A42" s="9" t="s">
        <v>43</v>
      </c>
      <c r="B42" s="2" t="s">
        <v>44</v>
      </c>
      <c r="C42" s="2" t="s">
        <v>75</v>
      </c>
      <c r="D42" s="2" t="s">
        <v>76</v>
      </c>
      <c r="E42" s="2">
        <v>3536.48</v>
      </c>
      <c r="F42" s="2">
        <v>626.4</v>
      </c>
      <c r="G42" s="11">
        <f t="shared" si="2"/>
        <v>4162.88</v>
      </c>
      <c r="H42" s="1"/>
      <c r="I42" s="1"/>
    </row>
    <row r="43" spans="1:9" ht="12.75">
      <c r="A43" s="9" t="s">
        <v>43</v>
      </c>
      <c r="B43" s="2" t="s">
        <v>44</v>
      </c>
      <c r="C43" s="2" t="s">
        <v>77</v>
      </c>
      <c r="D43" s="2" t="s">
        <v>78</v>
      </c>
      <c r="E43" s="2">
        <v>583.52</v>
      </c>
      <c r="F43" s="2">
        <v>103.36</v>
      </c>
      <c r="G43" s="11">
        <f t="shared" si="2"/>
        <v>686.88</v>
      </c>
      <c r="H43" s="1"/>
      <c r="I43" s="1"/>
    </row>
    <row r="44" spans="1:9" ht="12.75">
      <c r="A44" s="9" t="s">
        <v>43</v>
      </c>
      <c r="B44" s="2" t="s">
        <v>44</v>
      </c>
      <c r="C44" s="2" t="s">
        <v>79</v>
      </c>
      <c r="D44" s="2" t="s">
        <v>80</v>
      </c>
      <c r="E44" s="2">
        <v>83195.69</v>
      </c>
      <c r="F44" s="2">
        <v>15528.06</v>
      </c>
      <c r="G44" s="11">
        <f t="shared" si="2"/>
        <v>98723.75</v>
      </c>
      <c r="H44" s="1"/>
      <c r="I44" s="1"/>
    </row>
    <row r="45" spans="1:9" ht="12.75">
      <c r="A45" s="9" t="s">
        <v>43</v>
      </c>
      <c r="B45" s="2" t="s">
        <v>44</v>
      </c>
      <c r="C45" s="2" t="s">
        <v>81</v>
      </c>
      <c r="D45" s="2" t="s">
        <v>82</v>
      </c>
      <c r="E45" s="2">
        <v>43127.37</v>
      </c>
      <c r="F45" s="2">
        <v>7638.95</v>
      </c>
      <c r="G45" s="11">
        <f t="shared" si="2"/>
        <v>50766.32</v>
      </c>
      <c r="H45" s="1"/>
      <c r="I45" s="1"/>
    </row>
    <row r="46" spans="1:9" ht="12.75">
      <c r="A46" s="9" t="s">
        <v>43</v>
      </c>
      <c r="B46" s="2" t="s">
        <v>44</v>
      </c>
      <c r="C46" s="2" t="s">
        <v>83</v>
      </c>
      <c r="D46" s="2" t="s">
        <v>84</v>
      </c>
      <c r="E46" s="2">
        <v>10326.52</v>
      </c>
      <c r="F46" s="2">
        <v>1829.09</v>
      </c>
      <c r="G46" s="11">
        <f t="shared" si="2"/>
        <v>12155.61</v>
      </c>
      <c r="H46" s="1"/>
      <c r="I46" s="1"/>
    </row>
    <row r="47" spans="1:9" ht="12.75">
      <c r="A47" s="9" t="s">
        <v>43</v>
      </c>
      <c r="B47" s="2" t="s">
        <v>44</v>
      </c>
      <c r="C47" s="2" t="s">
        <v>85</v>
      </c>
      <c r="D47" s="2" t="s">
        <v>86</v>
      </c>
      <c r="E47" s="2">
        <v>38883.6</v>
      </c>
      <c r="F47" s="2">
        <v>6887.27</v>
      </c>
      <c r="G47" s="11">
        <f t="shared" si="2"/>
        <v>45770.869999999995</v>
      </c>
      <c r="H47" s="1"/>
      <c r="I47" s="1"/>
    </row>
    <row r="48" spans="1:9" ht="12.75">
      <c r="A48" s="9" t="s">
        <v>43</v>
      </c>
      <c r="B48" s="2" t="s">
        <v>44</v>
      </c>
      <c r="C48" s="2" t="s">
        <v>87</v>
      </c>
      <c r="D48" s="2" t="s">
        <v>88</v>
      </c>
      <c r="E48" s="2">
        <v>95095.95</v>
      </c>
      <c r="F48" s="2">
        <v>17107.9</v>
      </c>
      <c r="G48" s="11">
        <f t="shared" si="2"/>
        <v>112203.85</v>
      </c>
      <c r="H48" s="1"/>
      <c r="I48" s="1"/>
    </row>
    <row r="49" spans="1:9" ht="12.75">
      <c r="A49" s="9" t="s">
        <v>43</v>
      </c>
      <c r="B49" s="2" t="s">
        <v>44</v>
      </c>
      <c r="C49" s="2" t="s">
        <v>89</v>
      </c>
      <c r="D49" s="2" t="s">
        <v>90</v>
      </c>
      <c r="E49" s="2">
        <v>34604.46</v>
      </c>
      <c r="F49" s="2">
        <v>6129.32</v>
      </c>
      <c r="G49" s="11">
        <f t="shared" si="2"/>
        <v>40733.78</v>
      </c>
      <c r="H49" s="1"/>
      <c r="I49" s="1"/>
    </row>
    <row r="50" spans="1:9" ht="12.75">
      <c r="A50" s="9" t="s">
        <v>43</v>
      </c>
      <c r="B50" s="2" t="s">
        <v>44</v>
      </c>
      <c r="C50" s="2" t="s">
        <v>91</v>
      </c>
      <c r="D50" s="2" t="s">
        <v>92</v>
      </c>
      <c r="E50" s="2">
        <v>16957.42</v>
      </c>
      <c r="F50" s="2">
        <v>3003.59</v>
      </c>
      <c r="G50" s="11">
        <f t="shared" si="2"/>
        <v>19961.01</v>
      </c>
      <c r="H50" s="1"/>
      <c r="I50" s="1"/>
    </row>
    <row r="51" spans="1:9" ht="12.75">
      <c r="A51" s="9" t="s">
        <v>43</v>
      </c>
      <c r="B51" s="2" t="s">
        <v>44</v>
      </c>
      <c r="C51" s="2" t="s">
        <v>93</v>
      </c>
      <c r="D51" s="2" t="s">
        <v>94</v>
      </c>
      <c r="E51" s="2">
        <v>31350.9</v>
      </c>
      <c r="F51" s="2">
        <v>5817.04</v>
      </c>
      <c r="G51" s="11">
        <f t="shared" si="2"/>
        <v>37167.94</v>
      </c>
      <c r="H51" s="1"/>
      <c r="I51" s="1"/>
    </row>
    <row r="52" spans="1:9" ht="13.5" thickBot="1">
      <c r="A52" s="12" t="s">
        <v>43</v>
      </c>
      <c r="B52" s="13" t="s">
        <v>44</v>
      </c>
      <c r="C52" s="13"/>
      <c r="D52" s="13" t="s">
        <v>41</v>
      </c>
      <c r="E52" s="13">
        <f>SUM(E26:E51)</f>
        <v>847216.8399999999</v>
      </c>
      <c r="F52" s="13">
        <f>SUM(F26:F51)</f>
        <v>153759.53</v>
      </c>
      <c r="G52" s="14">
        <f>SUM(G26:G51)</f>
        <v>1000976.3699999999</v>
      </c>
      <c r="H52" s="1"/>
      <c r="I52" s="1"/>
    </row>
    <row r="53" spans="1:9" ht="13.5" thickBot="1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5"/>
      <c r="B54" s="6"/>
      <c r="C54" s="6"/>
      <c r="D54" s="6"/>
      <c r="E54" s="7" t="s">
        <v>2</v>
      </c>
      <c r="F54" s="7" t="s">
        <v>3</v>
      </c>
      <c r="G54" s="8" t="s">
        <v>4</v>
      </c>
      <c r="H54" s="1"/>
      <c r="I54" s="1"/>
    </row>
    <row r="55" spans="1:9" ht="12.75">
      <c r="A55" s="15" t="s">
        <v>42</v>
      </c>
      <c r="B55" s="2" t="s">
        <v>7</v>
      </c>
      <c r="C55" s="4" t="s">
        <v>8</v>
      </c>
      <c r="D55" s="2" t="s">
        <v>9</v>
      </c>
      <c r="E55" s="2" t="s">
        <v>10</v>
      </c>
      <c r="F55" s="3" t="s">
        <v>11</v>
      </c>
      <c r="G55" s="10" t="s">
        <v>12</v>
      </c>
      <c r="H55" s="1"/>
      <c r="I55" s="1"/>
    </row>
    <row r="56" spans="1:9" ht="12.75">
      <c r="A56" s="9" t="s">
        <v>95</v>
      </c>
      <c r="B56" s="2" t="s">
        <v>96</v>
      </c>
      <c r="C56" s="2" t="s">
        <v>97</v>
      </c>
      <c r="D56" s="2" t="s">
        <v>98</v>
      </c>
      <c r="E56" s="2">
        <v>9265.58</v>
      </c>
      <c r="F56" s="2">
        <v>1773.17</v>
      </c>
      <c r="G56" s="11">
        <f aca="true" t="shared" si="3" ref="G56:G69">E56+F56</f>
        <v>11038.75</v>
      </c>
      <c r="H56" s="1"/>
      <c r="I56" s="1"/>
    </row>
    <row r="57" spans="1:9" ht="12.75">
      <c r="A57" s="9" t="s">
        <v>95</v>
      </c>
      <c r="B57" s="2" t="s">
        <v>96</v>
      </c>
      <c r="C57" s="2" t="s">
        <v>95</v>
      </c>
      <c r="D57" s="2" t="s">
        <v>99</v>
      </c>
      <c r="E57" s="2">
        <v>1768.24</v>
      </c>
      <c r="F57" s="2">
        <v>445.2</v>
      </c>
      <c r="G57" s="11">
        <f t="shared" si="3"/>
        <v>2213.44</v>
      </c>
      <c r="H57" s="1"/>
      <c r="I57" s="1"/>
    </row>
    <row r="58" spans="1:9" ht="12.75">
      <c r="A58" s="9" t="s">
        <v>95</v>
      </c>
      <c r="B58" s="2" t="s">
        <v>96</v>
      </c>
      <c r="C58" s="2" t="s">
        <v>100</v>
      </c>
      <c r="D58" s="2" t="s">
        <v>101</v>
      </c>
      <c r="E58" s="2">
        <v>3819.4</v>
      </c>
      <c r="F58" s="2">
        <v>676.51</v>
      </c>
      <c r="G58" s="11">
        <f t="shared" si="3"/>
        <v>4495.91</v>
      </c>
      <c r="H58" s="1"/>
      <c r="I58" s="1"/>
    </row>
    <row r="59" spans="1:9" ht="12.75">
      <c r="A59" s="9" t="s">
        <v>95</v>
      </c>
      <c r="B59" s="2" t="s">
        <v>96</v>
      </c>
      <c r="C59" s="2" t="s">
        <v>102</v>
      </c>
      <c r="D59" s="2" t="s">
        <v>103</v>
      </c>
      <c r="E59" s="2">
        <v>1768.24</v>
      </c>
      <c r="F59" s="2">
        <v>313.2</v>
      </c>
      <c r="G59" s="11">
        <f t="shared" si="3"/>
        <v>2081.44</v>
      </c>
      <c r="H59" s="1"/>
      <c r="I59" s="1"/>
    </row>
    <row r="60" spans="1:9" ht="12.75">
      <c r="A60" s="9" t="s">
        <v>95</v>
      </c>
      <c r="B60" s="2" t="s">
        <v>96</v>
      </c>
      <c r="C60" s="2" t="s">
        <v>104</v>
      </c>
      <c r="D60" s="2" t="s">
        <v>105</v>
      </c>
      <c r="E60" s="2">
        <v>3677.94</v>
      </c>
      <c r="F60" s="2">
        <v>651.46</v>
      </c>
      <c r="G60" s="11">
        <f t="shared" si="3"/>
        <v>4329.4</v>
      </c>
      <c r="H60" s="1"/>
      <c r="I60" s="1"/>
    </row>
    <row r="61" spans="1:9" ht="12.75">
      <c r="A61" s="9" t="s">
        <v>95</v>
      </c>
      <c r="B61" s="2" t="s">
        <v>96</v>
      </c>
      <c r="C61" s="2" t="s">
        <v>106</v>
      </c>
      <c r="D61" s="2" t="s">
        <v>107</v>
      </c>
      <c r="E61" s="2">
        <v>24384.03</v>
      </c>
      <c r="F61" s="2">
        <v>4319.03</v>
      </c>
      <c r="G61" s="11">
        <f t="shared" si="3"/>
        <v>28703.059999999998</v>
      </c>
      <c r="H61" s="1"/>
      <c r="I61" s="1"/>
    </row>
    <row r="62" spans="1:9" ht="12.75">
      <c r="A62" s="9" t="s">
        <v>95</v>
      </c>
      <c r="B62" s="2" t="s">
        <v>96</v>
      </c>
      <c r="C62" s="2" t="s">
        <v>108</v>
      </c>
      <c r="D62" s="2" t="s">
        <v>109</v>
      </c>
      <c r="E62" s="2">
        <v>39148.83</v>
      </c>
      <c r="F62" s="2">
        <v>7066.25</v>
      </c>
      <c r="G62" s="11">
        <f t="shared" si="3"/>
        <v>46215.08</v>
      </c>
      <c r="H62" s="1"/>
      <c r="I62" s="1"/>
    </row>
    <row r="63" spans="1:9" ht="12.75">
      <c r="A63" s="9" t="s">
        <v>95</v>
      </c>
      <c r="B63" s="2" t="s">
        <v>96</v>
      </c>
      <c r="C63" s="2" t="s">
        <v>110</v>
      </c>
      <c r="D63" s="2" t="s">
        <v>111</v>
      </c>
      <c r="E63" s="2">
        <v>48591.24</v>
      </c>
      <c r="F63" s="2">
        <v>9134.74</v>
      </c>
      <c r="G63" s="11">
        <f t="shared" si="3"/>
        <v>57725.979999999996</v>
      </c>
      <c r="H63" s="1"/>
      <c r="I63" s="1"/>
    </row>
    <row r="64" spans="1:9" ht="12.75">
      <c r="A64" s="9" t="s">
        <v>95</v>
      </c>
      <c r="B64" s="2" t="s">
        <v>96</v>
      </c>
      <c r="C64" s="2" t="s">
        <v>112</v>
      </c>
      <c r="D64" s="2" t="s">
        <v>113</v>
      </c>
      <c r="E64" s="2">
        <v>1909.7</v>
      </c>
      <c r="F64" s="2">
        <v>338.26</v>
      </c>
      <c r="G64" s="11">
        <f t="shared" si="3"/>
        <v>2247.96</v>
      </c>
      <c r="H64" s="1"/>
      <c r="I64" s="1"/>
    </row>
    <row r="65" spans="1:9" ht="12.75">
      <c r="A65" s="9" t="s">
        <v>95</v>
      </c>
      <c r="B65" s="2" t="s">
        <v>96</v>
      </c>
      <c r="C65" s="2" t="s">
        <v>114</v>
      </c>
      <c r="D65" s="2" t="s">
        <v>115</v>
      </c>
      <c r="E65" s="2">
        <v>3837.08</v>
      </c>
      <c r="F65" s="2">
        <v>679.64</v>
      </c>
      <c r="G65" s="11">
        <f t="shared" si="3"/>
        <v>4516.72</v>
      </c>
      <c r="H65" s="1"/>
      <c r="I65" s="1"/>
    </row>
    <row r="66" spans="1:9" ht="12.75">
      <c r="A66" s="9" t="s">
        <v>95</v>
      </c>
      <c r="B66" s="2" t="s">
        <v>96</v>
      </c>
      <c r="C66" s="2" t="s">
        <v>116</v>
      </c>
      <c r="D66" s="2" t="s">
        <v>117</v>
      </c>
      <c r="E66" s="2">
        <v>3837.08</v>
      </c>
      <c r="F66" s="2">
        <v>679.64</v>
      </c>
      <c r="G66" s="11">
        <f t="shared" si="3"/>
        <v>4516.72</v>
      </c>
      <c r="H66" s="1"/>
      <c r="I66" s="1"/>
    </row>
    <row r="67" spans="1:9" ht="12.75">
      <c r="A67" s="9" t="s">
        <v>95</v>
      </c>
      <c r="B67" s="2" t="s">
        <v>96</v>
      </c>
      <c r="C67" s="2" t="s">
        <v>118</v>
      </c>
      <c r="D67" s="2" t="s">
        <v>119</v>
      </c>
      <c r="E67" s="2">
        <v>7515.02</v>
      </c>
      <c r="F67" s="2">
        <v>1331.1</v>
      </c>
      <c r="G67" s="11">
        <f t="shared" si="3"/>
        <v>8846.12</v>
      </c>
      <c r="H67" s="1"/>
      <c r="I67" s="1"/>
    </row>
    <row r="68" spans="1:9" ht="12.75">
      <c r="A68" s="9" t="s">
        <v>95</v>
      </c>
      <c r="B68" s="2" t="s">
        <v>96</v>
      </c>
      <c r="C68" s="2" t="s">
        <v>120</v>
      </c>
      <c r="D68" s="2" t="s">
        <v>121</v>
      </c>
      <c r="E68" s="2">
        <v>7373.56</v>
      </c>
      <c r="F68" s="2">
        <v>1306.04</v>
      </c>
      <c r="G68" s="11">
        <f t="shared" si="3"/>
        <v>8679.6</v>
      </c>
      <c r="H68" s="1"/>
      <c r="I68" s="1"/>
    </row>
    <row r="69" spans="1:9" ht="12.75">
      <c r="A69" s="9" t="s">
        <v>95</v>
      </c>
      <c r="B69" s="2" t="s">
        <v>96</v>
      </c>
      <c r="C69" s="2" t="s">
        <v>122</v>
      </c>
      <c r="D69" s="2" t="s">
        <v>123</v>
      </c>
      <c r="E69" s="2">
        <v>10892.36</v>
      </c>
      <c r="F69" s="2">
        <v>1929.31</v>
      </c>
      <c r="G69" s="11">
        <f t="shared" si="3"/>
        <v>12821.67</v>
      </c>
      <c r="H69" s="1"/>
      <c r="I69" s="1"/>
    </row>
    <row r="70" spans="1:9" ht="13.5" thickBot="1">
      <c r="A70" s="12" t="s">
        <v>95</v>
      </c>
      <c r="B70" s="13" t="s">
        <v>96</v>
      </c>
      <c r="C70" s="13"/>
      <c r="D70" s="13" t="s">
        <v>41</v>
      </c>
      <c r="E70" s="13">
        <f>SUM(E56:E69)</f>
        <v>167788.3</v>
      </c>
      <c r="F70" s="13">
        <f>SUM(F56:F69)</f>
        <v>30643.549999999996</v>
      </c>
      <c r="G70" s="14">
        <f>SUM(G56:G69)</f>
        <v>198431.85</v>
      </c>
      <c r="H70" s="1"/>
      <c r="I70" s="1"/>
    </row>
    <row r="71" spans="1:9" ht="13.5" thickBot="1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5"/>
      <c r="B72" s="6"/>
      <c r="C72" s="6"/>
      <c r="D72" s="6"/>
      <c r="E72" s="7" t="s">
        <v>2</v>
      </c>
      <c r="F72" s="7" t="s">
        <v>3</v>
      </c>
      <c r="G72" s="8" t="s">
        <v>4</v>
      </c>
      <c r="H72" s="1"/>
      <c r="I72" s="1"/>
    </row>
    <row r="73" spans="1:9" ht="12.75">
      <c r="A73" s="15" t="s">
        <v>42</v>
      </c>
      <c r="B73" s="2" t="s">
        <v>7</v>
      </c>
      <c r="C73" s="4" t="s">
        <v>8</v>
      </c>
      <c r="D73" s="2" t="s">
        <v>9</v>
      </c>
      <c r="E73" s="2" t="s">
        <v>10</v>
      </c>
      <c r="F73" s="3" t="s">
        <v>11</v>
      </c>
      <c r="G73" s="10" t="s">
        <v>12</v>
      </c>
      <c r="H73" s="1"/>
      <c r="I73" s="1"/>
    </row>
    <row r="74" spans="1:9" ht="12.75">
      <c r="A74" s="9" t="s">
        <v>124</v>
      </c>
      <c r="B74" s="2" t="s">
        <v>125</v>
      </c>
      <c r="C74" s="2" t="s">
        <v>126</v>
      </c>
      <c r="D74" s="2" t="s">
        <v>127</v>
      </c>
      <c r="E74" s="2">
        <v>90250.97</v>
      </c>
      <c r="F74" s="2">
        <v>19820.33</v>
      </c>
      <c r="G74" s="11">
        <f>E74+F74</f>
        <v>110071.3</v>
      </c>
      <c r="H74" s="1"/>
      <c r="I74" s="1"/>
    </row>
    <row r="75" spans="1:9" ht="12.75">
      <c r="A75" s="9" t="s">
        <v>124</v>
      </c>
      <c r="B75" s="2" t="s">
        <v>125</v>
      </c>
      <c r="C75" s="2" t="s">
        <v>128</v>
      </c>
      <c r="D75" s="2" t="s">
        <v>129</v>
      </c>
      <c r="E75" s="2">
        <v>16762.92</v>
      </c>
      <c r="F75" s="2">
        <v>3792.82</v>
      </c>
      <c r="G75" s="11">
        <f>E75+F75</f>
        <v>20555.739999999998</v>
      </c>
      <c r="H75" s="1"/>
      <c r="I75" s="1"/>
    </row>
    <row r="76" spans="1:9" ht="12.75">
      <c r="A76" s="9" t="s">
        <v>124</v>
      </c>
      <c r="B76" s="2" t="s">
        <v>130</v>
      </c>
      <c r="C76" s="2" t="s">
        <v>131</v>
      </c>
      <c r="D76" s="2" t="s">
        <v>140</v>
      </c>
      <c r="E76" s="2">
        <v>5304.72</v>
      </c>
      <c r="F76" s="2">
        <v>939.6</v>
      </c>
      <c r="G76" s="11">
        <f>E76+F76</f>
        <v>6244.320000000001</v>
      </c>
      <c r="H76" s="1"/>
      <c r="I76" s="1"/>
    </row>
    <row r="77" spans="1:9" ht="12.75">
      <c r="A77" s="9" t="s">
        <v>124</v>
      </c>
      <c r="B77" s="2" t="s">
        <v>130</v>
      </c>
      <c r="C77" s="2" t="s">
        <v>132</v>
      </c>
      <c r="D77" s="2" t="s">
        <v>133</v>
      </c>
      <c r="E77" s="2">
        <v>141.46</v>
      </c>
      <c r="F77" s="2">
        <v>25.06</v>
      </c>
      <c r="G77" s="11">
        <f>E77+F77</f>
        <v>166.52</v>
      </c>
      <c r="H77" s="1"/>
      <c r="I77" s="1"/>
    </row>
    <row r="78" spans="1:9" ht="12.75">
      <c r="A78" s="9" t="s">
        <v>124</v>
      </c>
      <c r="B78" s="2" t="s">
        <v>130</v>
      </c>
      <c r="C78" s="2" t="s">
        <v>134</v>
      </c>
      <c r="D78" s="2" t="s">
        <v>135</v>
      </c>
      <c r="E78" s="2">
        <v>14729.44</v>
      </c>
      <c r="F78" s="2">
        <v>2608.96</v>
      </c>
      <c r="G78" s="11">
        <f>E78+F78</f>
        <v>17338.4</v>
      </c>
      <c r="H78" s="1"/>
      <c r="I78" s="1"/>
    </row>
    <row r="79" spans="1:9" ht="13.5" thickBot="1">
      <c r="A79" s="9" t="s">
        <v>124</v>
      </c>
      <c r="B79" s="2" t="s">
        <v>130</v>
      </c>
      <c r="C79" s="2"/>
      <c r="D79" s="2" t="s">
        <v>41</v>
      </c>
      <c r="E79" s="2">
        <f>SUM(E74:E78)</f>
        <v>127189.51000000001</v>
      </c>
      <c r="F79" s="2">
        <f>SUM(F74:F78)</f>
        <v>27186.77</v>
      </c>
      <c r="G79" s="11">
        <f>SUM(G74:G78)</f>
        <v>154376.28</v>
      </c>
      <c r="H79" s="1"/>
      <c r="I79" s="1"/>
    </row>
    <row r="80" spans="1:9" ht="13.5" thickBot="1">
      <c r="A80" s="12"/>
      <c r="B80" s="13"/>
      <c r="C80" s="13"/>
      <c r="D80" s="13" t="s">
        <v>41</v>
      </c>
      <c r="E80" s="13">
        <f>SUM(E7:E79)/2</f>
        <v>1628706.2400000002</v>
      </c>
      <c r="F80" s="13">
        <f>SUM(F7:F79)/2</f>
        <v>2798646.799999999</v>
      </c>
      <c r="G80" s="14">
        <f>SUM(G7:G79)/2</f>
        <v>17032403.400000002</v>
      </c>
      <c r="H80" s="17">
        <f>SUM(H7:H79)/2</f>
        <v>18265675.849999998</v>
      </c>
      <c r="I80" s="16">
        <f>SUM(I7:I79)/2</f>
        <v>0</v>
      </c>
    </row>
  </sheetData>
  <printOptions/>
  <pageMargins left="0.3937007874015748" right="0.3937007874015748" top="0.3937007874015748" bottom="5.118110236220473" header="0" footer="0"/>
  <pageSetup horizontalDpi="600" verticalDpi="600" orientation="portrait" paperSize="9" scale="67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Grošelj Nevenka</cp:lastModifiedBy>
  <cp:lastPrinted>2011-02-25T11:55:43Z</cp:lastPrinted>
  <dcterms:created xsi:type="dcterms:W3CDTF">2011-02-25T11:21:39Z</dcterms:created>
  <dcterms:modified xsi:type="dcterms:W3CDTF">2011-02-25T11:56:06Z</dcterms:modified>
  <cp:category/>
  <cp:version/>
  <cp:contentType/>
  <cp:contentStatus/>
</cp:coreProperties>
</file>