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<sst xmlns="http://schemas.openxmlformats.org/spreadsheetml/2006/main" count="267" uniqueCount="157">
  <si>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</si>
  <si>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</si>
  <si>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</si>
  <si>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</si>
  <si>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</si>
  <si>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</si>
  <si>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</si>
  <si>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</si>
  <si>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</si>
  <si>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</si>
  <si>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</si>
  <si>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</si>
  <si>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</si>
  <si>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</si>
  <si>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</si>
  <si>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</si>
  <si>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</si>
  <si>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</si>
  <si>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</si>
  <si>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</si>
  <si>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</si>
  <si>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</si>
  <si>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</si>
  <si>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</si>
  <si>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</si>
  <si>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</si>
  <si>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</si>
  <si>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</si>
  <si>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</si>
  <si>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</si>
  <si>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</si>
  <si>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</si>
  <si>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</si>
  <si>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</si>
  <si>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</si>
  <si>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</si>
  <si>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</si>
  <si>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</si>
  <si>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</si>
  <si>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</si>
  <si>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</si>
  <si>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</si>
  <si>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</si>
  <si>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</si>
  <si>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dr.Andrej Polajnar</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</si>
  <si>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</si>
  <si>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</si>
  <si>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</si>
  <si>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</si>
  <si>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</si>
  <si>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</si>
  <si>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L2-1067-0795/2008-2011</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</si>
  <si>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</si>
  <si>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</si>
  <si>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</si>
  <si>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</si>
  <si>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</si>
  <si>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</si>
  <si>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</si>
  <si>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</si>
  <si>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L2-0221-0795/2008-2011</t>
  </si>
  <si>
    <t>MCP 4/01</t>
  </si>
  <si>
    <t>Uporaba je možna po dogovoru, predvidena cena uporabe celotnega sistema je 60EUR/uro delovanja sistema. Material in pripravni postopki niso vključeni</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</si>
  <si>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</si>
  <si>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</si>
  <si>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</si>
  <si>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</si>
  <si>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</si>
  <si>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dostopna po dogovoru (vsaj 1 teden prej), vendar je potrebno precizirati vrsto preiskovanega materiala in kaj bi želeleli iz spektra izvedeti (kvalitativno oz. kvantitativno meritev), oz katere vrste raziskave želimo izvesti (ATR, v raztopini, v tabletki, uporaba mikroskopa. Cena vzorca je 46,11 Euro.</t>
  </si>
  <si>
    <t>Oprema je namenjena bazičnim raziskavam v kemiji (anorganska, organska kemija, sintezna kemija, okoljska kemija, polimerna kemija, tekstilna kemija), lahko pa tudi raznim analiznim namenom.</t>
  </si>
  <si>
    <t>L2-2071</t>
  </si>
  <si>
    <t xml:space="preserve">Za meritev je potrebno vsaj 5 dni; uporaba kvarčnih kristalov, cena enega = 100 Euro; najmanj 5 kristalov na meritev. </t>
  </si>
  <si>
    <t>Določanje adsorpcije na mejni fazi trdno/tekoče.</t>
  </si>
  <si>
    <t>P2-0118-0795/2009-2014</t>
  </si>
  <si>
    <t>Cena analize je 45 Euro, skladno s standardom SISTEN ISO 4589/1 in 4589/2.</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</si>
  <si>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</si>
  <si>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</si>
  <si>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</si>
  <si>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</si>
  <si>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</si>
  <si>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</si>
  <si>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</si>
  <si>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</si>
  <si>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</si>
  <si>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</si>
  <si>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</si>
  <si>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</si>
  <si>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</si>
  <si>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Oprema se nahaja v LAB 
PIKT (J2-132). Dostopna po dogovoru. Stroški uporabe opreme približno 60 EUR/meritev, odvisno od vrste materiala, ki se testira.</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</si>
  <si>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</si>
  <si>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se nahaja v C-101/5. Dostopna je po vnaprejšnjem dogovoru. Pavšalna cena uporabe je 100 EUR/h in se natancno doloci za vsak primer posebej.</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</si>
  <si>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</si>
  <si>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L2-0388-0795/2008-2011</t>
  </si>
  <si>
    <t>Oprema je v laboratoriju za Inženirsko oblikovanje (SSŠ-Smetanova 18). Dostopna je po vnaprejšnjem dogovoru. Cena uporabe opreme je 60 EUR/uro!</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</si>
  <si>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</si>
  <si>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</si>
  <si>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</si>
  <si>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r>
      <t>Uporaba je možna po predhodnem naročilu. Cena uporabe sistema je 100</t>
    </r>
    <r>
      <rPr>
        <sz val="10"/>
        <rFont val="Calibri"/>
        <family val="2"/>
      </rPr>
      <t>€</t>
    </r>
    <r>
      <rPr>
        <sz val="10"/>
        <rFont val="Arial"/>
        <family val="2"/>
      </rPr>
      <t>/uro. Cena ne vključuje stroškov priprave vzorcev.</t>
    </r>
  </si>
  <si>
    <t>Uporaba je možna po dogovoru. Cena uporabe sistema je 30€/uro. Prprava vzorcev ni vključena v ceno.</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</si>
  <si>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</si>
  <si>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</si>
  <si>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</si>
  <si>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</si>
  <si>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</si>
  <si>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</si>
  <si>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</si>
  <si>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</si>
  <si>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</si>
  <si>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</si>
  <si>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</si>
  <si>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</si>
  <si>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</si>
  <si>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</si>
  <si>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</si>
  <si>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</si>
  <si>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</si>
  <si>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</si>
  <si>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</si>
  <si>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</si>
  <si>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</si>
  <si>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</si>
  <si>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</si>
  <si>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</si>
  <si>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</si>
  <si>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</si>
  <si>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</si>
  <si>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</si>
  <si>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</si>
  <si>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</si>
  <si>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</si>
  <si>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</si>
  <si>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</si>
  <si>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</si>
  <si>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</si>
  <si>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</si>
  <si>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</si>
  <si>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</si>
  <si>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</si>
  <si>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</si>
  <si>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</si>
  <si>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</si>
  <si>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</si>
  <si>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</si>
  <si>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</si>
  <si>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</si>
  <si>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</si>
  <si>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</si>
  <si>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Jože Balič</t>
  </si>
  <si>
    <t>Franc Čuš</t>
  </si>
  <si>
    <t>Alenka Majcen Le Marechal</t>
  </si>
  <si>
    <t>Jože Flašker</t>
  </si>
  <si>
    <t>Majda Sfiligoj Smole</t>
  </si>
  <si>
    <t>Cena za uporabo raziskovalne opreme            (v EUR/ uro)</t>
  </si>
  <si>
    <t>Struktura lastne cene za uporabo raziskovalne opreme  (v EUR/uro)</t>
  </si>
  <si>
    <t>Alojz Križman</t>
  </si>
  <si>
    <t>Andrej Polajnar</t>
  </si>
  <si>
    <t>MESEČNO POROČILO - APRIL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</si>
</sst>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7">
    <font>
      <sz val="10"/>
      <name val="Arial"/>
      <family val="0"/>
    </font>
    <font>
      <b/>
      <sz val="10"/>
      <name val="Arial"/>
      <family val="2"/>
    </font>
    <font>
      <sz val="8"/>
      <name val="Arial"/>
      <family val="0"/>
    </font>
    <font>
      <sz val="10"/>
      <name val="Calibri"/>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8" fillId="16" borderId="1" applyNumberFormat="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19" fillId="16" borderId="8" applyNumberFormat="0" applyAlignment="0" applyProtection="0"/>
    <xf numFmtId="0" fontId="15" fillId="3" borderId="0" applyNumberFormat="0" applyBorder="0" applyAlignment="0" applyProtection="0"/>
    <xf numFmtId="0" fontId="17" fillId="7" borderId="8" applyNumberFormat="0" applyAlignment="0" applyProtection="0"/>
    <xf numFmtId="0" fontId="24"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6" fillId="0" borderId="15" xfId="0" applyFont="1" applyFill="1" applyBorder="1" applyAlignment="1">
      <alignment wrapText="1"/>
    </xf>
    <xf numFmtId="0" fontId="6" fillId="0" borderId="16" xfId="0" applyFont="1" applyFill="1" applyBorder="1" applyAlignment="1">
      <alignment horizontal="center" wrapText="1"/>
    </xf>
    <xf numFmtId="0" fontId="6" fillId="0" borderId="15"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10" xfId="0"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4" fontId="0" fillId="0" borderId="11" xfId="0" applyNumberFormat="1" applyFont="1" applyBorder="1" applyAlignment="1">
      <alignment vertical="top"/>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4" fontId="0" fillId="0" borderId="11" xfId="0" applyNumberFormat="1" applyFont="1" applyBorder="1" applyAlignment="1">
      <alignment vertical="top" wrapText="1"/>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4" fontId="0" fillId="0" borderId="10" xfId="0" applyNumberFormat="1" applyFont="1" applyBorder="1" applyAlignment="1">
      <alignment vertical="top"/>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xf>
    <xf numFmtId="1" fontId="0" fillId="0" borderId="10" xfId="0" applyNumberFormat="1" applyFont="1" applyFill="1" applyBorder="1" applyAlignment="1">
      <alignment/>
    </xf>
    <xf numFmtId="0" fontId="0" fillId="0" borderId="10" xfId="0"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4"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Y3" sqref="Y3"/>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19" t="s">
        <v>104</v>
      </c>
      <c r="B1" s="115"/>
      <c r="C1" s="115"/>
      <c r="D1" s="115"/>
      <c r="E1" s="115"/>
      <c r="F1" s="115"/>
      <c r="G1" s="115"/>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105</v>
      </c>
      <c r="B3" s="39" t="s">
        <v>0</v>
      </c>
      <c r="C3" s="8" t="s">
        <v>1</v>
      </c>
      <c r="D3" s="40" t="s">
        <v>106</v>
      </c>
      <c r="E3" s="40" t="s">
        <v>2</v>
      </c>
      <c r="F3" s="40" t="s">
        <v>3</v>
      </c>
      <c r="G3" s="40" t="s">
        <v>4</v>
      </c>
      <c r="H3" s="40" t="s">
        <v>8</v>
      </c>
      <c r="I3" s="40" t="s">
        <v>5</v>
      </c>
      <c r="J3" s="41" t="s">
        <v>6</v>
      </c>
      <c r="K3" s="9" t="s">
        <v>107</v>
      </c>
      <c r="L3" s="40" t="s">
        <v>108</v>
      </c>
      <c r="M3" s="40" t="s">
        <v>109</v>
      </c>
      <c r="N3" s="40" t="s">
        <v>7</v>
      </c>
      <c r="O3" s="40" t="s">
        <v>110</v>
      </c>
      <c r="P3" s="16" t="s">
        <v>111</v>
      </c>
      <c r="Q3" s="17" t="s">
        <v>152</v>
      </c>
      <c r="R3" s="116" t="s">
        <v>153</v>
      </c>
      <c r="S3" s="117"/>
      <c r="T3" s="117"/>
      <c r="U3" s="118"/>
      <c r="V3" s="18" t="s">
        <v>112</v>
      </c>
      <c r="W3" s="18" t="s">
        <v>113</v>
      </c>
      <c r="X3" s="19" t="s">
        <v>114</v>
      </c>
      <c r="Y3" s="20" t="s">
        <v>156</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115</v>
      </c>
      <c r="S4" s="24" t="s">
        <v>116</v>
      </c>
      <c r="T4" s="24" t="s">
        <v>117</v>
      </c>
      <c r="U4" s="24" t="s">
        <v>118</v>
      </c>
      <c r="V4" s="47"/>
      <c r="W4" s="47"/>
      <c r="X4" s="48"/>
      <c r="Y4" s="25" t="s">
        <v>119</v>
      </c>
      <c r="Z4" s="26" t="s">
        <v>120</v>
      </c>
      <c r="AA4" s="26" t="s">
        <v>121</v>
      </c>
      <c r="AB4" s="26" t="s">
        <v>122</v>
      </c>
      <c r="AC4" s="15" t="s">
        <v>123</v>
      </c>
      <c r="AD4" s="24" t="s">
        <v>121</v>
      </c>
      <c r="AE4" s="24" t="s">
        <v>122</v>
      </c>
      <c r="AF4" s="26" t="s">
        <v>124</v>
      </c>
      <c r="AG4" s="26" t="s">
        <v>121</v>
      </c>
      <c r="AH4" s="26" t="s">
        <v>122</v>
      </c>
      <c r="AI4" s="24" t="s">
        <v>125</v>
      </c>
      <c r="AJ4" s="24" t="s">
        <v>121</v>
      </c>
      <c r="AK4" s="24" t="s">
        <v>122</v>
      </c>
      <c r="AL4" s="26" t="s">
        <v>126</v>
      </c>
      <c r="AM4" s="26" t="s">
        <v>121</v>
      </c>
      <c r="AN4" s="27" t="s">
        <v>122</v>
      </c>
    </row>
    <row r="5" spans="1:40" s="61" customFormat="1" ht="66.75" customHeight="1">
      <c r="A5" s="49" t="s">
        <v>12</v>
      </c>
      <c r="B5" s="50">
        <v>795</v>
      </c>
      <c r="C5" s="51">
        <v>63</v>
      </c>
      <c r="D5" s="52" t="s">
        <v>24</v>
      </c>
      <c r="E5" s="53" t="s">
        <v>25</v>
      </c>
      <c r="F5" s="1">
        <v>6428</v>
      </c>
      <c r="G5" s="52" t="s">
        <v>13</v>
      </c>
      <c r="H5" s="52">
        <v>2002</v>
      </c>
      <c r="I5" s="52" t="s">
        <v>47</v>
      </c>
      <c r="J5" s="54">
        <v>135406.91</v>
      </c>
      <c r="K5" s="50" t="s">
        <v>9</v>
      </c>
      <c r="L5" s="55" t="s">
        <v>130</v>
      </c>
      <c r="M5" s="55" t="s">
        <v>131</v>
      </c>
      <c r="N5" s="52" t="s">
        <v>48</v>
      </c>
      <c r="O5" s="52" t="s">
        <v>49</v>
      </c>
      <c r="P5" s="56">
        <v>41439.4144</v>
      </c>
      <c r="Q5" s="57">
        <f>+U5</f>
        <v>15.930224705882353</v>
      </c>
      <c r="R5" s="57">
        <f>+J5/1700/5</f>
        <v>15.930224705882353</v>
      </c>
      <c r="S5" s="57"/>
      <c r="T5" s="57"/>
      <c r="U5" s="57">
        <f>+R5</f>
        <v>15.930224705882353</v>
      </c>
      <c r="V5" s="56">
        <v>20</v>
      </c>
      <c r="W5" s="56">
        <v>100</v>
      </c>
      <c r="X5" s="58"/>
      <c r="Y5" s="56">
        <v>100</v>
      </c>
      <c r="Z5" s="59" t="s">
        <v>50</v>
      </c>
      <c r="AA5" s="60" t="s">
        <v>146</v>
      </c>
      <c r="AB5" s="60">
        <v>80</v>
      </c>
      <c r="AC5" s="58" t="s">
        <v>51</v>
      </c>
      <c r="AD5" s="55" t="s">
        <v>146</v>
      </c>
      <c r="AE5" s="56">
        <v>20</v>
      </c>
      <c r="AF5" s="59"/>
      <c r="AG5" s="59"/>
      <c r="AH5" s="59"/>
      <c r="AI5" s="58"/>
      <c r="AJ5" s="58"/>
      <c r="AK5" s="58"/>
      <c r="AL5" s="59"/>
      <c r="AM5" s="59"/>
      <c r="AN5" s="59"/>
    </row>
    <row r="6" spans="1:40" s="61" customFormat="1" ht="60" customHeight="1">
      <c r="A6" s="49" t="s">
        <v>12</v>
      </c>
      <c r="B6" s="50">
        <v>795</v>
      </c>
      <c r="C6" s="51">
        <v>59</v>
      </c>
      <c r="D6" s="52" t="s">
        <v>27</v>
      </c>
      <c r="E6" s="53" t="s">
        <v>28</v>
      </c>
      <c r="F6" s="1">
        <v>10369</v>
      </c>
      <c r="G6" s="52" t="s">
        <v>14</v>
      </c>
      <c r="H6" s="52">
        <v>2005</v>
      </c>
      <c r="I6" s="52" t="s">
        <v>96</v>
      </c>
      <c r="J6" s="54">
        <v>584209</v>
      </c>
      <c r="K6" s="50" t="s">
        <v>10</v>
      </c>
      <c r="L6" s="2" t="s">
        <v>97</v>
      </c>
      <c r="M6" s="55" t="s">
        <v>131</v>
      </c>
      <c r="N6" s="52"/>
      <c r="O6" s="52"/>
      <c r="P6" s="55">
        <v>44601.44602</v>
      </c>
      <c r="Q6" s="62">
        <f aca="true" t="shared" si="0" ref="Q6:Q22">+U6</f>
        <v>68.73047058823529</v>
      </c>
      <c r="R6" s="62">
        <f aca="true" t="shared" si="1" ref="R6:R22">+J6/1700/5</f>
        <v>68.73047058823529</v>
      </c>
      <c r="S6" s="62"/>
      <c r="T6" s="62"/>
      <c r="U6" s="62">
        <f aca="true" t="shared" si="2" ref="U6:U22">+R6</f>
        <v>68.73047058823529</v>
      </c>
      <c r="V6" s="55">
        <v>20</v>
      </c>
      <c r="W6" s="55">
        <v>100</v>
      </c>
      <c r="X6" s="52"/>
      <c r="Y6" s="55">
        <v>100</v>
      </c>
      <c r="Z6" s="28" t="s">
        <v>100</v>
      </c>
      <c r="AA6" s="63" t="s">
        <v>154</v>
      </c>
      <c r="AB6" s="63">
        <v>100</v>
      </c>
      <c r="AC6" s="52"/>
      <c r="AD6" s="52"/>
      <c r="AE6" s="52"/>
      <c r="AF6" s="64"/>
      <c r="AG6" s="64"/>
      <c r="AH6" s="64"/>
      <c r="AI6" s="52"/>
      <c r="AJ6" s="52"/>
      <c r="AK6" s="52"/>
      <c r="AL6" s="64"/>
      <c r="AM6" s="64"/>
      <c r="AN6" s="64"/>
    </row>
    <row r="7" spans="1:40" s="61" customFormat="1" ht="69.75" customHeight="1">
      <c r="A7" s="49" t="s">
        <v>12</v>
      </c>
      <c r="B7" s="50">
        <v>795</v>
      </c>
      <c r="C7" s="51">
        <v>43</v>
      </c>
      <c r="D7" s="52" t="s">
        <v>26</v>
      </c>
      <c r="E7" s="53" t="s">
        <v>29</v>
      </c>
      <c r="F7" s="1">
        <v>11943</v>
      </c>
      <c r="G7" s="52" t="s">
        <v>15</v>
      </c>
      <c r="H7" s="52">
        <v>2005</v>
      </c>
      <c r="I7" s="2" t="s">
        <v>61</v>
      </c>
      <c r="J7" s="54">
        <v>148801.51</v>
      </c>
      <c r="K7" s="50" t="s">
        <v>10</v>
      </c>
      <c r="L7" s="2" t="s">
        <v>62</v>
      </c>
      <c r="M7" s="55" t="s">
        <v>131</v>
      </c>
      <c r="N7" s="2" t="s">
        <v>63</v>
      </c>
      <c r="O7" s="52"/>
      <c r="P7" s="55">
        <v>44512</v>
      </c>
      <c r="Q7" s="62">
        <f t="shared" si="0"/>
        <v>17.50606</v>
      </c>
      <c r="R7" s="62">
        <f t="shared" si="1"/>
        <v>17.50606</v>
      </c>
      <c r="S7" s="62"/>
      <c r="T7" s="62"/>
      <c r="U7" s="62">
        <f t="shared" si="2"/>
        <v>17.50606</v>
      </c>
      <c r="V7" s="55">
        <v>20</v>
      </c>
      <c r="W7" s="55">
        <v>100</v>
      </c>
      <c r="X7" s="52"/>
      <c r="Y7" s="55">
        <v>100</v>
      </c>
      <c r="Z7" s="64" t="s">
        <v>59</v>
      </c>
      <c r="AA7" s="63" t="s">
        <v>147</v>
      </c>
      <c r="AB7" s="63">
        <v>90</v>
      </c>
      <c r="AC7" s="52" t="s">
        <v>60</v>
      </c>
      <c r="AD7" s="55" t="s">
        <v>148</v>
      </c>
      <c r="AE7" s="55">
        <v>10</v>
      </c>
      <c r="AF7" s="64"/>
      <c r="AG7" s="64"/>
      <c r="AH7" s="64"/>
      <c r="AI7" s="52"/>
      <c r="AJ7" s="52"/>
      <c r="AK7" s="52"/>
      <c r="AL7" s="64"/>
      <c r="AM7" s="64"/>
      <c r="AN7" s="64"/>
    </row>
    <row r="8" spans="1:40" ht="114.75" customHeight="1">
      <c r="A8" s="65" t="s">
        <v>12</v>
      </c>
      <c r="B8" s="66">
        <v>795</v>
      </c>
      <c r="C8" s="67">
        <v>55</v>
      </c>
      <c r="D8" s="68" t="s">
        <v>30</v>
      </c>
      <c r="E8" s="68" t="s">
        <v>31</v>
      </c>
      <c r="F8" s="3">
        <v>2223</v>
      </c>
      <c r="G8" s="68" t="s">
        <v>16</v>
      </c>
      <c r="H8" s="68">
        <v>2005</v>
      </c>
      <c r="I8" s="29" t="s">
        <v>145</v>
      </c>
      <c r="J8" s="69">
        <v>143965.95</v>
      </c>
      <c r="K8" s="66" t="s">
        <v>10</v>
      </c>
      <c r="L8" s="68" t="s">
        <v>68</v>
      </c>
      <c r="M8" s="55" t="s">
        <v>131</v>
      </c>
      <c r="N8" s="68" t="s">
        <v>69</v>
      </c>
      <c r="O8" s="68"/>
      <c r="P8" s="55">
        <v>43030</v>
      </c>
      <c r="Q8" s="70">
        <f t="shared" si="0"/>
        <v>16.937170588235297</v>
      </c>
      <c r="R8" s="70">
        <f t="shared" si="1"/>
        <v>16.937170588235297</v>
      </c>
      <c r="S8" s="70"/>
      <c r="T8" s="70"/>
      <c r="U8" s="70">
        <f t="shared" si="2"/>
        <v>16.937170588235297</v>
      </c>
      <c r="V8" s="71">
        <v>20</v>
      </c>
      <c r="W8" s="71">
        <v>100</v>
      </c>
      <c r="X8" s="72"/>
      <c r="Y8" s="71">
        <v>100</v>
      </c>
      <c r="Z8" s="64" t="s">
        <v>70</v>
      </c>
      <c r="AA8" s="73" t="s">
        <v>149</v>
      </c>
      <c r="AB8" s="73">
        <v>10</v>
      </c>
      <c r="AC8" s="52" t="s">
        <v>30</v>
      </c>
      <c r="AD8" s="71" t="s">
        <v>149</v>
      </c>
      <c r="AE8" s="71">
        <v>90</v>
      </c>
      <c r="AF8" s="64"/>
      <c r="AG8" s="74"/>
      <c r="AH8" s="74"/>
      <c r="AI8" s="52"/>
      <c r="AJ8" s="72"/>
      <c r="AK8" s="72"/>
      <c r="AL8" s="74"/>
      <c r="AM8" s="74"/>
      <c r="AN8" s="74"/>
    </row>
    <row r="9" spans="1:40" s="61" customFormat="1" ht="68.25" customHeight="1">
      <c r="A9" s="49" t="s">
        <v>12</v>
      </c>
      <c r="B9" s="50">
        <v>795</v>
      </c>
      <c r="C9" s="51">
        <v>47</v>
      </c>
      <c r="D9" s="52" t="s">
        <v>32</v>
      </c>
      <c r="E9" s="53" t="s">
        <v>33</v>
      </c>
      <c r="F9" s="1">
        <v>3014</v>
      </c>
      <c r="G9" s="2" t="s">
        <v>17</v>
      </c>
      <c r="H9" s="52">
        <v>2006</v>
      </c>
      <c r="I9" s="55" t="s">
        <v>132</v>
      </c>
      <c r="J9" s="54">
        <v>136705.06</v>
      </c>
      <c r="K9" s="50" t="s">
        <v>10</v>
      </c>
      <c r="L9" s="52" t="s">
        <v>93</v>
      </c>
      <c r="M9" s="55" t="s">
        <v>131</v>
      </c>
      <c r="N9" s="52" t="s">
        <v>94</v>
      </c>
      <c r="O9" s="52" t="s">
        <v>95</v>
      </c>
      <c r="P9" s="55">
        <v>44876</v>
      </c>
      <c r="Q9" s="62">
        <f t="shared" si="0"/>
        <v>16.08294823529412</v>
      </c>
      <c r="R9" s="62">
        <f t="shared" si="1"/>
        <v>16.08294823529412</v>
      </c>
      <c r="S9" s="62"/>
      <c r="T9" s="62"/>
      <c r="U9" s="62">
        <f t="shared" si="2"/>
        <v>16.08294823529412</v>
      </c>
      <c r="V9" s="55">
        <v>20</v>
      </c>
      <c r="W9" s="55">
        <v>91</v>
      </c>
      <c r="X9" s="52"/>
      <c r="Y9" s="55">
        <v>100</v>
      </c>
      <c r="Z9" s="64" t="s">
        <v>67</v>
      </c>
      <c r="AA9" s="63" t="s">
        <v>150</v>
      </c>
      <c r="AB9" s="63">
        <v>90</v>
      </c>
      <c r="AC9" s="52" t="s">
        <v>92</v>
      </c>
      <c r="AD9" s="55" t="s">
        <v>150</v>
      </c>
      <c r="AE9" s="55">
        <v>10</v>
      </c>
      <c r="AF9" s="64"/>
      <c r="AG9" s="64"/>
      <c r="AH9" s="64"/>
      <c r="AI9" s="52"/>
      <c r="AJ9" s="52"/>
      <c r="AK9" s="52"/>
      <c r="AL9" s="64"/>
      <c r="AM9" s="64"/>
      <c r="AN9" s="64"/>
    </row>
    <row r="10" spans="1:40" s="61" customFormat="1" ht="63.75" customHeight="1">
      <c r="A10" s="49" t="s">
        <v>12</v>
      </c>
      <c r="B10" s="50">
        <v>795</v>
      </c>
      <c r="C10" s="51">
        <v>45</v>
      </c>
      <c r="D10" s="52" t="s">
        <v>32</v>
      </c>
      <c r="E10" s="53" t="s">
        <v>34</v>
      </c>
      <c r="F10" s="1">
        <v>10470</v>
      </c>
      <c r="G10" s="2" t="s">
        <v>133</v>
      </c>
      <c r="H10" s="52">
        <v>2006</v>
      </c>
      <c r="I10" s="55" t="s">
        <v>134</v>
      </c>
      <c r="J10" s="54">
        <v>122712.1</v>
      </c>
      <c r="K10" s="50" t="s">
        <v>10</v>
      </c>
      <c r="L10" s="52" t="s">
        <v>64</v>
      </c>
      <c r="M10" s="55" t="s">
        <v>131</v>
      </c>
      <c r="N10" s="52" t="s">
        <v>65</v>
      </c>
      <c r="O10" s="52" t="s">
        <v>66</v>
      </c>
      <c r="P10" s="55">
        <v>44662</v>
      </c>
      <c r="Q10" s="62">
        <f t="shared" si="0"/>
        <v>14.436717647058824</v>
      </c>
      <c r="R10" s="62">
        <f t="shared" si="1"/>
        <v>14.436717647058824</v>
      </c>
      <c r="S10" s="62"/>
      <c r="T10" s="62"/>
      <c r="U10" s="62">
        <f t="shared" si="2"/>
        <v>14.436717647058824</v>
      </c>
      <c r="V10" s="55">
        <v>20</v>
      </c>
      <c r="W10" s="55">
        <v>100</v>
      </c>
      <c r="X10" s="52"/>
      <c r="Y10" s="55">
        <v>100</v>
      </c>
      <c r="Z10" s="64" t="s">
        <v>67</v>
      </c>
      <c r="AA10" s="63" t="s">
        <v>150</v>
      </c>
      <c r="AB10" s="63">
        <v>100</v>
      </c>
      <c r="AC10" s="52"/>
      <c r="AD10" s="52"/>
      <c r="AE10" s="52"/>
      <c r="AF10" s="64"/>
      <c r="AG10" s="64"/>
      <c r="AH10" s="64"/>
      <c r="AI10" s="52"/>
      <c r="AJ10" s="52"/>
      <c r="AK10" s="52"/>
      <c r="AL10" s="64"/>
      <c r="AM10" s="64"/>
      <c r="AN10" s="64"/>
    </row>
    <row r="11" spans="1:40" s="61" customFormat="1" ht="78.75" customHeight="1">
      <c r="A11" s="49" t="s">
        <v>12</v>
      </c>
      <c r="B11" s="50">
        <v>795</v>
      </c>
      <c r="C11" s="51">
        <v>47</v>
      </c>
      <c r="D11" s="52" t="s">
        <v>24</v>
      </c>
      <c r="E11" s="53" t="s">
        <v>35</v>
      </c>
      <c r="F11" s="1">
        <v>6428</v>
      </c>
      <c r="G11" s="52" t="s">
        <v>18</v>
      </c>
      <c r="H11" s="52">
        <v>2005</v>
      </c>
      <c r="I11" s="52" t="s">
        <v>52</v>
      </c>
      <c r="J11" s="54">
        <v>119762.98</v>
      </c>
      <c r="K11" s="50" t="s">
        <v>10</v>
      </c>
      <c r="L11" s="52"/>
      <c r="M11" s="55" t="s">
        <v>131</v>
      </c>
      <c r="N11" s="52" t="s">
        <v>48</v>
      </c>
      <c r="O11" s="52" t="s">
        <v>53</v>
      </c>
      <c r="P11" s="55">
        <v>44476</v>
      </c>
      <c r="Q11" s="62">
        <f t="shared" si="0"/>
        <v>14.089762352941175</v>
      </c>
      <c r="R11" s="62">
        <f t="shared" si="1"/>
        <v>14.089762352941175</v>
      </c>
      <c r="S11" s="62"/>
      <c r="T11" s="62"/>
      <c r="U11" s="62">
        <f t="shared" si="2"/>
        <v>14.089762352941175</v>
      </c>
      <c r="V11" s="55">
        <v>20</v>
      </c>
      <c r="W11" s="55">
        <v>100</v>
      </c>
      <c r="X11" s="52"/>
      <c r="Y11" s="55">
        <v>100</v>
      </c>
      <c r="Z11" s="64" t="s">
        <v>50</v>
      </c>
      <c r="AA11" s="60" t="s">
        <v>146</v>
      </c>
      <c r="AB11" s="63">
        <v>90</v>
      </c>
      <c r="AC11" s="52" t="s">
        <v>51</v>
      </c>
      <c r="AD11" s="55" t="s">
        <v>146</v>
      </c>
      <c r="AE11" s="55">
        <v>10</v>
      </c>
      <c r="AF11" s="63"/>
      <c r="AG11" s="64"/>
      <c r="AH11" s="64"/>
      <c r="AI11" s="52"/>
      <c r="AJ11" s="52"/>
      <c r="AK11" s="52"/>
      <c r="AL11" s="64"/>
      <c r="AM11" s="64"/>
      <c r="AN11" s="64"/>
    </row>
    <row r="12" spans="1:40" s="61" customFormat="1" ht="69.75" customHeight="1">
      <c r="A12" s="49" t="s">
        <v>12</v>
      </c>
      <c r="B12" s="50">
        <v>795</v>
      </c>
      <c r="C12" s="51">
        <v>44</v>
      </c>
      <c r="D12" s="52" t="s">
        <v>36</v>
      </c>
      <c r="E12" s="53" t="s">
        <v>37</v>
      </c>
      <c r="F12" s="1">
        <v>6673</v>
      </c>
      <c r="G12" s="52" t="s">
        <v>19</v>
      </c>
      <c r="H12" s="52">
        <v>2005</v>
      </c>
      <c r="I12" s="52" t="s">
        <v>77</v>
      </c>
      <c r="J12" s="54">
        <v>66766.82</v>
      </c>
      <c r="K12" s="50" t="s">
        <v>10</v>
      </c>
      <c r="L12" s="52" t="s">
        <v>78</v>
      </c>
      <c r="M12" s="55" t="s">
        <v>131</v>
      </c>
      <c r="N12" s="52" t="s">
        <v>79</v>
      </c>
      <c r="O12" s="52" t="s">
        <v>80</v>
      </c>
      <c r="P12" s="55" t="s">
        <v>128</v>
      </c>
      <c r="Q12" s="62">
        <f t="shared" si="0"/>
        <v>7.854920000000002</v>
      </c>
      <c r="R12" s="62">
        <f t="shared" si="1"/>
        <v>7.854920000000002</v>
      </c>
      <c r="S12" s="62"/>
      <c r="T12" s="62"/>
      <c r="U12" s="62">
        <f t="shared" si="2"/>
        <v>7.854920000000002</v>
      </c>
      <c r="V12" s="55">
        <v>20</v>
      </c>
      <c r="W12" s="55">
        <v>63</v>
      </c>
      <c r="X12" s="52"/>
      <c r="Y12" s="55">
        <v>100</v>
      </c>
      <c r="Z12" s="64" t="s">
        <v>58</v>
      </c>
      <c r="AA12" s="63" t="s">
        <v>155</v>
      </c>
      <c r="AB12" s="63">
        <v>80</v>
      </c>
      <c r="AC12" s="55" t="s">
        <v>81</v>
      </c>
      <c r="AD12" s="55" t="s">
        <v>135</v>
      </c>
      <c r="AE12" s="55">
        <v>20</v>
      </c>
      <c r="AF12" s="63"/>
      <c r="AG12" s="64"/>
      <c r="AH12" s="64"/>
      <c r="AI12" s="52"/>
      <c r="AJ12" s="52"/>
      <c r="AK12" s="52"/>
      <c r="AL12" s="64"/>
      <c r="AM12" s="64"/>
      <c r="AN12" s="64"/>
    </row>
    <row r="13" spans="1:40" ht="76.5" customHeight="1">
      <c r="A13" s="75" t="s">
        <v>12</v>
      </c>
      <c r="B13" s="76">
        <v>795</v>
      </c>
      <c r="C13" s="77">
        <v>54</v>
      </c>
      <c r="D13" s="76" t="s">
        <v>30</v>
      </c>
      <c r="E13" s="78" t="s">
        <v>38</v>
      </c>
      <c r="F13" s="78">
        <v>7814</v>
      </c>
      <c r="G13" s="78" t="s">
        <v>20</v>
      </c>
      <c r="H13" s="78">
        <v>2007</v>
      </c>
      <c r="I13" s="79"/>
      <c r="J13" s="80">
        <v>100000</v>
      </c>
      <c r="K13" s="81" t="s">
        <v>11</v>
      </c>
      <c r="L13" s="82" t="s">
        <v>71</v>
      </c>
      <c r="M13" s="55" t="s">
        <v>131</v>
      </c>
      <c r="N13" s="68" t="s">
        <v>72</v>
      </c>
      <c r="O13" s="83"/>
      <c r="P13" s="55">
        <v>45156</v>
      </c>
      <c r="Q13" s="70">
        <f t="shared" si="0"/>
        <v>11.76470588235294</v>
      </c>
      <c r="R13" s="70">
        <f t="shared" si="1"/>
        <v>11.76470588235294</v>
      </c>
      <c r="S13" s="70"/>
      <c r="T13" s="70"/>
      <c r="U13" s="70">
        <f t="shared" si="2"/>
        <v>11.76470588235294</v>
      </c>
      <c r="V13" s="71">
        <v>20</v>
      </c>
      <c r="W13" s="71">
        <v>65</v>
      </c>
      <c r="X13" s="72"/>
      <c r="Y13" s="71">
        <v>100</v>
      </c>
      <c r="Z13" s="63" t="s">
        <v>73</v>
      </c>
      <c r="AA13" s="73" t="s">
        <v>149</v>
      </c>
      <c r="AB13" s="73">
        <v>80</v>
      </c>
      <c r="AC13" s="55" t="s">
        <v>141</v>
      </c>
      <c r="AD13" s="71" t="s">
        <v>136</v>
      </c>
      <c r="AE13" s="71">
        <v>20</v>
      </c>
      <c r="AF13" s="64"/>
      <c r="AG13" s="74"/>
      <c r="AH13" s="74"/>
      <c r="AI13" s="52"/>
      <c r="AJ13" s="72"/>
      <c r="AK13" s="72"/>
      <c r="AL13" s="74"/>
      <c r="AM13" s="74"/>
      <c r="AN13" s="74"/>
    </row>
    <row r="14" spans="1:40" s="61" customFormat="1" ht="79.5" customHeight="1">
      <c r="A14" s="84" t="s">
        <v>12</v>
      </c>
      <c r="B14" s="85">
        <v>795</v>
      </c>
      <c r="C14" s="86">
        <v>47</v>
      </c>
      <c r="D14" s="85" t="s">
        <v>32</v>
      </c>
      <c r="E14" s="84" t="s">
        <v>33</v>
      </c>
      <c r="F14" s="84">
        <v>3014</v>
      </c>
      <c r="G14" s="84" t="s">
        <v>21</v>
      </c>
      <c r="H14" s="84">
        <v>2008</v>
      </c>
      <c r="I14" s="87"/>
      <c r="J14" s="88">
        <v>140000</v>
      </c>
      <c r="K14" s="89" t="s">
        <v>11</v>
      </c>
      <c r="L14" s="87" t="s">
        <v>90</v>
      </c>
      <c r="M14" s="55" t="s">
        <v>131</v>
      </c>
      <c r="N14" s="52" t="s">
        <v>91</v>
      </c>
      <c r="O14" s="52"/>
      <c r="P14" s="55">
        <v>45584</v>
      </c>
      <c r="Q14" s="62">
        <f t="shared" si="0"/>
        <v>16.47058823529412</v>
      </c>
      <c r="R14" s="62">
        <f t="shared" si="1"/>
        <v>16.47058823529412</v>
      </c>
      <c r="S14" s="62"/>
      <c r="T14" s="62"/>
      <c r="U14" s="62">
        <f t="shared" si="2"/>
        <v>16.47058823529412</v>
      </c>
      <c r="V14" s="55">
        <v>20</v>
      </c>
      <c r="W14" s="55">
        <v>40</v>
      </c>
      <c r="X14" s="52"/>
      <c r="Y14" s="55">
        <v>100</v>
      </c>
      <c r="Z14" s="64" t="s">
        <v>67</v>
      </c>
      <c r="AA14" s="63" t="s">
        <v>150</v>
      </c>
      <c r="AB14" s="63">
        <v>90</v>
      </c>
      <c r="AC14" s="52" t="s">
        <v>92</v>
      </c>
      <c r="AD14" s="55" t="s">
        <v>150</v>
      </c>
      <c r="AE14" s="55">
        <v>10</v>
      </c>
      <c r="AF14" s="64"/>
      <c r="AG14" s="64"/>
      <c r="AH14" s="64"/>
      <c r="AI14" s="52"/>
      <c r="AJ14" s="52"/>
      <c r="AK14" s="52"/>
      <c r="AL14" s="64"/>
      <c r="AM14" s="64"/>
      <c r="AN14" s="64"/>
    </row>
    <row r="15" spans="1:40" s="61" customFormat="1" ht="67.5" customHeight="1">
      <c r="A15" s="84" t="s">
        <v>12</v>
      </c>
      <c r="B15" s="90">
        <v>795</v>
      </c>
      <c r="C15" s="91">
        <v>44</v>
      </c>
      <c r="D15" s="90" t="s">
        <v>36</v>
      </c>
      <c r="E15" s="84" t="s">
        <v>37</v>
      </c>
      <c r="F15" s="84">
        <v>6673</v>
      </c>
      <c r="G15" s="84" t="s">
        <v>22</v>
      </c>
      <c r="H15" s="84">
        <v>2008</v>
      </c>
      <c r="I15" s="87" t="s">
        <v>82</v>
      </c>
      <c r="J15" s="92">
        <v>60000</v>
      </c>
      <c r="K15" s="93" t="s">
        <v>11</v>
      </c>
      <c r="L15" s="87" t="s">
        <v>83</v>
      </c>
      <c r="M15" s="55" t="s">
        <v>131</v>
      </c>
      <c r="N15" s="52" t="s">
        <v>79</v>
      </c>
      <c r="O15" s="52" t="s">
        <v>80</v>
      </c>
      <c r="P15" s="55">
        <v>45248</v>
      </c>
      <c r="Q15" s="62">
        <f t="shared" si="0"/>
        <v>7.058823529411765</v>
      </c>
      <c r="R15" s="62">
        <f t="shared" si="1"/>
        <v>7.058823529411765</v>
      </c>
      <c r="S15" s="62"/>
      <c r="T15" s="62"/>
      <c r="U15" s="62">
        <f t="shared" si="2"/>
        <v>7.058823529411765</v>
      </c>
      <c r="V15" s="55">
        <v>20</v>
      </c>
      <c r="W15" s="55">
        <v>58</v>
      </c>
      <c r="X15" s="52"/>
      <c r="Y15" s="55">
        <v>100</v>
      </c>
      <c r="Z15" s="64" t="s">
        <v>58</v>
      </c>
      <c r="AA15" s="63" t="s">
        <v>155</v>
      </c>
      <c r="AB15" s="63">
        <v>50</v>
      </c>
      <c r="AC15" s="55" t="s">
        <v>81</v>
      </c>
      <c r="AD15" s="55" t="s">
        <v>135</v>
      </c>
      <c r="AE15" s="55">
        <v>50</v>
      </c>
      <c r="AF15" s="64"/>
      <c r="AG15" s="64"/>
      <c r="AH15" s="64"/>
      <c r="AI15" s="52"/>
      <c r="AJ15" s="52"/>
      <c r="AK15" s="52"/>
      <c r="AL15" s="64"/>
      <c r="AM15" s="64"/>
      <c r="AN15" s="64"/>
    </row>
    <row r="16" spans="1:40" s="61" customFormat="1" ht="77.25" customHeight="1">
      <c r="A16" s="84" t="s">
        <v>12</v>
      </c>
      <c r="B16" s="90">
        <v>795</v>
      </c>
      <c r="C16" s="91">
        <v>47</v>
      </c>
      <c r="D16" s="90" t="s">
        <v>32</v>
      </c>
      <c r="E16" s="94" t="s">
        <v>137</v>
      </c>
      <c r="F16" s="94">
        <v>11594</v>
      </c>
      <c r="G16" s="84" t="s">
        <v>23</v>
      </c>
      <c r="H16" s="84">
        <v>2007</v>
      </c>
      <c r="I16" s="95"/>
      <c r="J16" s="92">
        <v>50619.93</v>
      </c>
      <c r="K16" s="93" t="s">
        <v>11</v>
      </c>
      <c r="L16" s="87" t="s">
        <v>88</v>
      </c>
      <c r="M16" s="55" t="s">
        <v>131</v>
      </c>
      <c r="N16" s="4" t="s">
        <v>89</v>
      </c>
      <c r="O16" s="72"/>
      <c r="P16" s="55">
        <v>44833.44834</v>
      </c>
      <c r="Q16" s="62">
        <f t="shared" si="0"/>
        <v>5.955285882352941</v>
      </c>
      <c r="R16" s="62">
        <f t="shared" si="1"/>
        <v>5.955285882352941</v>
      </c>
      <c r="S16" s="62"/>
      <c r="T16" s="62"/>
      <c r="U16" s="62">
        <f t="shared" si="2"/>
        <v>5.955285882352941</v>
      </c>
      <c r="V16" s="55">
        <v>20</v>
      </c>
      <c r="W16" s="55">
        <v>90</v>
      </c>
      <c r="X16" s="52"/>
      <c r="Y16" s="55">
        <v>100</v>
      </c>
      <c r="Z16" s="64" t="s">
        <v>67</v>
      </c>
      <c r="AA16" s="63" t="s">
        <v>150</v>
      </c>
      <c r="AB16" s="63">
        <v>100</v>
      </c>
      <c r="AC16" s="52"/>
      <c r="AD16" s="52"/>
      <c r="AE16" s="52"/>
      <c r="AF16" s="64"/>
      <c r="AG16" s="64"/>
      <c r="AH16" s="64"/>
      <c r="AI16" s="52"/>
      <c r="AJ16" s="52"/>
      <c r="AK16" s="52"/>
      <c r="AL16" s="64"/>
      <c r="AM16" s="64"/>
      <c r="AN16" s="64"/>
    </row>
    <row r="17" spans="1:40" ht="63.75">
      <c r="A17" s="96" t="s">
        <v>12</v>
      </c>
      <c r="B17" s="90">
        <v>795</v>
      </c>
      <c r="C17" s="91">
        <v>59</v>
      </c>
      <c r="D17" s="90" t="s">
        <v>27</v>
      </c>
      <c r="E17" s="96" t="s">
        <v>28</v>
      </c>
      <c r="F17" s="96">
        <v>10369</v>
      </c>
      <c r="G17" s="96" t="s">
        <v>39</v>
      </c>
      <c r="H17" s="72">
        <v>2003</v>
      </c>
      <c r="I17" s="96"/>
      <c r="J17" s="97">
        <v>23994</v>
      </c>
      <c r="K17" s="98" t="s">
        <v>9</v>
      </c>
      <c r="L17" s="2" t="s">
        <v>98</v>
      </c>
      <c r="M17" s="55" t="s">
        <v>131</v>
      </c>
      <c r="N17" s="72"/>
      <c r="O17" s="72"/>
      <c r="P17" s="71" t="s">
        <v>129</v>
      </c>
      <c r="Q17" s="70">
        <f t="shared" si="0"/>
        <v>2.8228235294117647</v>
      </c>
      <c r="R17" s="70">
        <f t="shared" si="1"/>
        <v>2.8228235294117647</v>
      </c>
      <c r="S17" s="70"/>
      <c r="T17" s="70"/>
      <c r="U17" s="70">
        <f t="shared" si="2"/>
        <v>2.8228235294117647</v>
      </c>
      <c r="V17" s="71">
        <v>20</v>
      </c>
      <c r="W17" s="71">
        <v>100</v>
      </c>
      <c r="X17" s="72"/>
      <c r="Y17" s="71">
        <v>100</v>
      </c>
      <c r="Z17" s="64" t="s">
        <v>100</v>
      </c>
      <c r="AA17" s="63" t="s">
        <v>154</v>
      </c>
      <c r="AB17" s="63">
        <v>100</v>
      </c>
      <c r="AC17" s="52"/>
      <c r="AD17" s="72"/>
      <c r="AE17" s="72"/>
      <c r="AF17" s="74"/>
      <c r="AG17" s="74"/>
      <c r="AH17" s="74"/>
      <c r="AI17" s="72"/>
      <c r="AJ17" s="72"/>
      <c r="AK17" s="72"/>
      <c r="AL17" s="74"/>
      <c r="AM17" s="74"/>
      <c r="AN17" s="74"/>
    </row>
    <row r="18" spans="1:40" ht="63.75">
      <c r="A18" s="96" t="s">
        <v>12</v>
      </c>
      <c r="B18" s="90">
        <v>795</v>
      </c>
      <c r="C18" s="91">
        <v>59</v>
      </c>
      <c r="D18" s="90" t="s">
        <v>27</v>
      </c>
      <c r="E18" s="96" t="s">
        <v>40</v>
      </c>
      <c r="F18" s="96">
        <v>10369</v>
      </c>
      <c r="G18" s="96" t="s">
        <v>41</v>
      </c>
      <c r="H18" s="72">
        <v>2003</v>
      </c>
      <c r="I18" s="72"/>
      <c r="J18" s="97">
        <v>12518</v>
      </c>
      <c r="K18" s="98" t="s">
        <v>9</v>
      </c>
      <c r="L18" s="2" t="s">
        <v>99</v>
      </c>
      <c r="M18" s="55" t="s">
        <v>131</v>
      </c>
      <c r="N18" s="72"/>
      <c r="O18" s="72"/>
      <c r="P18" s="71">
        <v>43574</v>
      </c>
      <c r="Q18" s="70">
        <f t="shared" si="0"/>
        <v>1.472705882352941</v>
      </c>
      <c r="R18" s="70">
        <f t="shared" si="1"/>
        <v>1.472705882352941</v>
      </c>
      <c r="S18" s="70"/>
      <c r="T18" s="70"/>
      <c r="U18" s="70">
        <f t="shared" si="2"/>
        <v>1.472705882352941</v>
      </c>
      <c r="V18" s="71">
        <v>20</v>
      </c>
      <c r="W18" s="71">
        <v>100</v>
      </c>
      <c r="X18" s="72"/>
      <c r="Y18" s="71">
        <v>100</v>
      </c>
      <c r="Z18" s="64" t="s">
        <v>100</v>
      </c>
      <c r="AA18" s="63" t="s">
        <v>154</v>
      </c>
      <c r="AB18" s="63">
        <v>100</v>
      </c>
      <c r="AC18" s="52"/>
      <c r="AD18" s="72"/>
      <c r="AE18" s="72"/>
      <c r="AF18" s="74"/>
      <c r="AG18" s="74"/>
      <c r="AH18" s="74"/>
      <c r="AI18" s="72"/>
      <c r="AJ18" s="72"/>
      <c r="AK18" s="72"/>
      <c r="AL18" s="74"/>
      <c r="AM18" s="74"/>
      <c r="AN18" s="74"/>
    </row>
    <row r="19" spans="1:40" ht="48.75" customHeight="1">
      <c r="A19" s="75" t="s">
        <v>12</v>
      </c>
      <c r="B19" s="76">
        <v>795</v>
      </c>
      <c r="C19" s="77">
        <v>55</v>
      </c>
      <c r="D19" s="76" t="s">
        <v>30</v>
      </c>
      <c r="E19" s="78" t="s">
        <v>42</v>
      </c>
      <c r="F19" s="78">
        <v>4171</v>
      </c>
      <c r="G19" s="78" t="s">
        <v>43</v>
      </c>
      <c r="H19" s="83">
        <v>2005</v>
      </c>
      <c r="I19" s="83"/>
      <c r="J19" s="99">
        <v>19528</v>
      </c>
      <c r="K19" s="81" t="s">
        <v>10</v>
      </c>
      <c r="L19" s="68" t="s">
        <v>74</v>
      </c>
      <c r="M19" s="55" t="s">
        <v>131</v>
      </c>
      <c r="N19" s="68" t="s">
        <v>75</v>
      </c>
      <c r="O19" s="83"/>
      <c r="P19" s="71">
        <v>44429.44443</v>
      </c>
      <c r="Q19" s="70">
        <f t="shared" si="0"/>
        <v>2.297411764705882</v>
      </c>
      <c r="R19" s="70">
        <f t="shared" si="1"/>
        <v>2.297411764705882</v>
      </c>
      <c r="S19" s="70"/>
      <c r="T19" s="70"/>
      <c r="U19" s="70">
        <f t="shared" si="2"/>
        <v>2.297411764705882</v>
      </c>
      <c r="V19" s="71">
        <v>20</v>
      </c>
      <c r="W19" s="71">
        <v>100</v>
      </c>
      <c r="X19" s="72"/>
      <c r="Y19" s="71">
        <v>100</v>
      </c>
      <c r="Z19" s="63" t="s">
        <v>73</v>
      </c>
      <c r="AA19" s="73" t="s">
        <v>149</v>
      </c>
      <c r="AB19" s="73">
        <v>80</v>
      </c>
      <c r="AC19" s="72" t="s">
        <v>76</v>
      </c>
      <c r="AD19" s="71" t="s">
        <v>151</v>
      </c>
      <c r="AE19" s="71">
        <v>20</v>
      </c>
      <c r="AF19" s="64"/>
      <c r="AG19" s="74"/>
      <c r="AH19" s="74"/>
      <c r="AI19" s="2"/>
      <c r="AJ19" s="72"/>
      <c r="AK19" s="72"/>
      <c r="AL19" s="74"/>
      <c r="AM19" s="74"/>
      <c r="AN19" s="74"/>
    </row>
    <row r="20" spans="1:40" ht="75" customHeight="1">
      <c r="A20" s="96" t="s">
        <v>12</v>
      </c>
      <c r="B20" s="90">
        <v>795</v>
      </c>
      <c r="C20" s="91">
        <v>41</v>
      </c>
      <c r="D20" s="90" t="s">
        <v>36</v>
      </c>
      <c r="E20" s="96" t="s">
        <v>44</v>
      </c>
      <c r="F20" s="96">
        <v>3030</v>
      </c>
      <c r="G20" s="96" t="s">
        <v>45</v>
      </c>
      <c r="H20" s="72">
        <v>2005</v>
      </c>
      <c r="I20" s="52" t="s">
        <v>54</v>
      </c>
      <c r="J20" s="97">
        <v>38290</v>
      </c>
      <c r="K20" s="98" t="s">
        <v>10</v>
      </c>
      <c r="L20" s="52" t="s">
        <v>55</v>
      </c>
      <c r="M20" s="55" t="s">
        <v>131</v>
      </c>
      <c r="N20" s="52" t="s">
        <v>56</v>
      </c>
      <c r="O20" s="52" t="s">
        <v>57</v>
      </c>
      <c r="P20" s="71">
        <v>44552.44553</v>
      </c>
      <c r="Q20" s="70">
        <f t="shared" si="0"/>
        <v>4.504705882352941</v>
      </c>
      <c r="R20" s="70">
        <f t="shared" si="1"/>
        <v>4.504705882352941</v>
      </c>
      <c r="S20" s="70"/>
      <c r="T20" s="70"/>
      <c r="U20" s="70">
        <f t="shared" si="2"/>
        <v>4.504705882352941</v>
      </c>
      <c r="V20" s="71">
        <v>20</v>
      </c>
      <c r="W20" s="71">
        <v>100</v>
      </c>
      <c r="X20" s="72"/>
      <c r="Y20" s="71">
        <v>100</v>
      </c>
      <c r="Z20" s="63" t="s">
        <v>58</v>
      </c>
      <c r="AA20" s="63" t="s">
        <v>155</v>
      </c>
      <c r="AB20" s="63">
        <v>100</v>
      </c>
      <c r="AC20" s="52"/>
      <c r="AD20" s="72"/>
      <c r="AE20" s="72"/>
      <c r="AF20" s="64"/>
      <c r="AG20" s="74"/>
      <c r="AH20" s="74"/>
      <c r="AI20" s="2"/>
      <c r="AJ20" s="72"/>
      <c r="AK20" s="72"/>
      <c r="AL20" s="74"/>
      <c r="AM20" s="74"/>
      <c r="AN20" s="74"/>
    </row>
    <row r="21" spans="1:40" ht="75.75" customHeight="1">
      <c r="A21" s="96" t="s">
        <v>12</v>
      </c>
      <c r="B21" s="90">
        <v>795</v>
      </c>
      <c r="C21" s="91">
        <v>44</v>
      </c>
      <c r="D21" s="90" t="s">
        <v>27</v>
      </c>
      <c r="E21" s="96" t="s">
        <v>37</v>
      </c>
      <c r="F21" s="96">
        <v>6673</v>
      </c>
      <c r="G21" s="96" t="s">
        <v>46</v>
      </c>
      <c r="H21" s="72">
        <v>2003</v>
      </c>
      <c r="I21" s="52" t="s">
        <v>84</v>
      </c>
      <c r="J21" s="54">
        <v>18778</v>
      </c>
      <c r="K21" s="100" t="s">
        <v>9</v>
      </c>
      <c r="L21" s="52" t="s">
        <v>85</v>
      </c>
      <c r="M21" s="55" t="s">
        <v>131</v>
      </c>
      <c r="N21" s="2" t="s">
        <v>86</v>
      </c>
      <c r="O21" s="52" t="s">
        <v>87</v>
      </c>
      <c r="P21" s="71">
        <v>43784</v>
      </c>
      <c r="Q21" s="70">
        <f t="shared" si="0"/>
        <v>2.2091764705882353</v>
      </c>
      <c r="R21" s="70">
        <f t="shared" si="1"/>
        <v>2.2091764705882353</v>
      </c>
      <c r="S21" s="70"/>
      <c r="T21" s="70"/>
      <c r="U21" s="70">
        <f t="shared" si="2"/>
        <v>2.2091764705882353</v>
      </c>
      <c r="V21" s="71">
        <v>20</v>
      </c>
      <c r="W21" s="71">
        <v>100</v>
      </c>
      <c r="X21" s="72"/>
      <c r="Y21" s="71">
        <v>100</v>
      </c>
      <c r="Z21" s="64" t="s">
        <v>58</v>
      </c>
      <c r="AA21" s="63" t="s">
        <v>155</v>
      </c>
      <c r="AB21" s="63">
        <v>40</v>
      </c>
      <c r="AC21" s="55" t="s">
        <v>81</v>
      </c>
      <c r="AD21" s="55" t="s">
        <v>135</v>
      </c>
      <c r="AE21" s="71">
        <v>60</v>
      </c>
      <c r="AF21" s="63"/>
      <c r="AG21" s="74"/>
      <c r="AH21" s="74"/>
      <c r="AI21" s="52"/>
      <c r="AJ21" s="72"/>
      <c r="AK21" s="72"/>
      <c r="AL21" s="74"/>
      <c r="AM21" s="74"/>
      <c r="AN21" s="74"/>
    </row>
    <row r="22" spans="1:40" ht="51.75" customHeight="1" thickBot="1">
      <c r="A22" s="30" t="s">
        <v>101</v>
      </c>
      <c r="B22" s="31">
        <v>795</v>
      </c>
      <c r="C22" s="31">
        <v>54</v>
      </c>
      <c r="D22" s="32" t="s">
        <v>30</v>
      </c>
      <c r="E22" s="32" t="s">
        <v>127</v>
      </c>
      <c r="F22" s="101">
        <v>7814</v>
      </c>
      <c r="G22" s="30" t="s">
        <v>102</v>
      </c>
      <c r="H22" s="32">
        <v>2009</v>
      </c>
      <c r="I22" s="102" t="s">
        <v>138</v>
      </c>
      <c r="J22" s="33">
        <v>138000</v>
      </c>
      <c r="K22" s="34" t="s">
        <v>103</v>
      </c>
      <c r="L22" s="103"/>
      <c r="M22" s="55" t="s">
        <v>131</v>
      </c>
      <c r="N22" s="55" t="s">
        <v>139</v>
      </c>
      <c r="O22" s="55" t="s">
        <v>140</v>
      </c>
      <c r="P22" s="104">
        <v>45915.45916</v>
      </c>
      <c r="Q22" s="105">
        <f t="shared" si="0"/>
        <v>16.235294117647058</v>
      </c>
      <c r="R22" s="105">
        <f t="shared" si="1"/>
        <v>16.235294117647058</v>
      </c>
      <c r="S22" s="105"/>
      <c r="T22" s="105"/>
      <c r="U22" s="105">
        <f t="shared" si="2"/>
        <v>16.235294117647058</v>
      </c>
      <c r="V22" s="104">
        <v>20</v>
      </c>
      <c r="W22" s="104">
        <v>22</v>
      </c>
      <c r="X22" s="106"/>
      <c r="Y22" s="104">
        <v>100</v>
      </c>
      <c r="Z22" s="63" t="s">
        <v>73</v>
      </c>
      <c r="AA22" s="73" t="s">
        <v>149</v>
      </c>
      <c r="AB22" s="73">
        <v>45</v>
      </c>
      <c r="AC22" s="55" t="s">
        <v>142</v>
      </c>
      <c r="AD22" s="71" t="s">
        <v>136</v>
      </c>
      <c r="AE22" s="71">
        <v>55</v>
      </c>
      <c r="AF22" s="107"/>
      <c r="AG22" s="107"/>
      <c r="AH22" s="107"/>
      <c r="AI22" s="106"/>
      <c r="AJ22" s="106"/>
      <c r="AK22" s="106"/>
      <c r="AL22" s="107"/>
      <c r="AM22" s="107"/>
      <c r="AN22" s="107"/>
    </row>
    <row r="23" spans="1:15" ht="12.75">
      <c r="A23" s="108"/>
      <c r="B23" s="109"/>
      <c r="C23" s="110"/>
      <c r="D23" s="111"/>
      <c r="E23" s="112"/>
      <c r="F23" s="12"/>
      <c r="G23" s="111"/>
      <c r="H23" s="111"/>
      <c r="I23" s="111"/>
      <c r="J23" s="113"/>
      <c r="K23" s="109"/>
      <c r="L23" s="111"/>
      <c r="M23" s="13"/>
      <c r="N23" s="13"/>
      <c r="O23" s="13"/>
    </row>
    <row r="24" spans="6:11" ht="12.75">
      <c r="F24" s="35"/>
      <c r="K24" s="14"/>
    </row>
    <row r="25" spans="1:15" ht="12.75">
      <c r="A25" s="114" t="s">
        <v>143</v>
      </c>
      <c r="B25" s="115"/>
      <c r="C25" s="115"/>
      <c r="D25" s="115"/>
      <c r="E25" s="115"/>
      <c r="F25" s="115"/>
      <c r="K25" s="120" t="s">
        <v>144</v>
      </c>
      <c r="L25" s="115"/>
      <c r="M25" s="115"/>
      <c r="N25" s="115"/>
      <c r="O25" s="115"/>
    </row>
    <row r="26" spans="6:11" ht="12.75">
      <c r="F26" s="35"/>
      <c r="K26" s="14"/>
    </row>
    <row r="27" spans="1:5" ht="12.75">
      <c r="A27" s="114"/>
      <c r="B27" s="115"/>
      <c r="C27" s="115"/>
      <c r="D27" s="115"/>
      <c r="E27" s="115"/>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2010-12-23T09:13:06Z</cp:lastPrinted>
  <dcterms:created xsi:type="dcterms:W3CDTF">2009-06-15T12:06:31Z</dcterms:created>
  <dcterms:modified xsi:type="dcterms:W3CDTF">2011-06-02T06:32:42Z</dcterms:modified>
  <cp:category/>
  <cp:version/>
  <cp:contentType/>
  <cp:contentStatus/>
</cp:coreProperties>
</file>