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210" windowWidth="19320" windowHeight="132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'List1'!$A$1:$AN$22</definedName>
  </definedNames>
  <calcPr fullCalcOnLoad="1"/>
</workbook>
</file>

<file path=xl/sharedStrings.xml><?xml version="1.0" encoding="utf-8"?>
<sst xmlns="http://schemas.openxmlformats.org/spreadsheetml/2006/main" count="157" uniqueCount="73">
  <si>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</si>
  <si>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</si>
  <si>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</si>
  <si>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</si>
  <si>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</si>
  <si>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</si>
  <si>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</si>
  <si>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</si>
  <si>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</si>
  <si>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</si>
  <si>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Bolnišnica Golnik</t>
  </si>
  <si>
    <t>Raziskovalna oprema molekularne in funkcijske genomike za področje pulmologije in alergologije</t>
  </si>
  <si>
    <t>Dostopnost po dogovoru v pozno popoldanskem času ali med vikendom.</t>
  </si>
  <si>
    <t>P3-0360: Celostna obravnava alergijskih bolezni in astme v Sloveniji od epidemiologije do genetike</t>
  </si>
  <si>
    <t xml:space="preserve">J3-2359: Genetska in terapevtska raznolikost bolnikov pri načrtovanju individualizirane terapije pljučnega raka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</si>
  <si>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</si>
  <si>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</si>
  <si>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</si>
  <si>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</si>
  <si>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</si>
  <si>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</si>
  <si>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</si>
  <si>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</si>
  <si>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</si>
  <si>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</si>
  <si>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</si>
  <si>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</si>
  <si>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</si>
  <si>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</si>
  <si>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</si>
  <si>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</si>
  <si>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</si>
  <si>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</si>
  <si>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</si>
  <si>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</si>
  <si>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</si>
  <si>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</si>
  <si>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Programsko, projektno in rutinsko delo.</t>
  </si>
  <si>
    <t xml:space="preserve">Mladi raziskovalci: 33192; 28517; 32076; 29281 </t>
  </si>
  <si>
    <t xml:space="preserve">MR Mateja Balantič; Eva Sodja; Nina Čelesnik; Lea Knez </t>
  </si>
  <si>
    <t xml:space="preserve">Diagnostika EGFR in KRAS mutacij pri pljučnem raku </t>
  </si>
  <si>
    <t xml:space="preserve">Osebje Lab. za citologijo in patologijo. </t>
  </si>
  <si>
    <t>Aleš Rozman</t>
  </si>
  <si>
    <t>digitalni mikroskop Nikon Coolscop tip II</t>
  </si>
  <si>
    <t>Peter Korošec</t>
  </si>
  <si>
    <t>raziskovalna oprema molekularne in funkcijske genomike za področje pulmologije in alergologije – 1. sklop</t>
  </si>
  <si>
    <t>Raziskovalna oprema molekularne in funkcijske genomike za področje pulmologije in alergologije – 1. sklop</t>
  </si>
  <si>
    <t>centrifuga 5810 R</t>
  </si>
  <si>
    <t xml:space="preserve">ABI PRISM 7500 (real time PCR - kvantitativni PCR) </t>
  </si>
  <si>
    <t>Matjaž Fležar</t>
  </si>
  <si>
    <t>EcoScreen Sampling device</t>
  </si>
  <si>
    <t>NRI narrow band imaging CV-180 video procesor</t>
  </si>
  <si>
    <t>NRI narrow band imaging CLV-180 izvor svetlobe</t>
  </si>
  <si>
    <t>raziskovalna oprema molekularne in funkcijske genomike za področje pulmologije in alergologije – 2. sklop</t>
  </si>
  <si>
    <t>invertni mikroskop IX51</t>
  </si>
  <si>
    <t>Osebje Lab. za citologijo in patologijo; Osebje oddelka za bronhoskopijo.</t>
  </si>
  <si>
    <t>Osebje oddelka za bronhoskopijo.</t>
  </si>
  <si>
    <t xml:space="preserve">MR Mateja Balantič; Eva Sodja; Nina Čelesnik </t>
  </si>
  <si>
    <t xml:space="preserve">Mladi raziskovalci: 33192; 28517; 32076 </t>
  </si>
  <si>
    <t>Diagnostika pljučnega raka</t>
  </si>
  <si>
    <t>J3-2234: Preoblikovanje dihalnih poti - angiogeneza pri rinitisu in astmi in vpliv VEGF polimorfizmov</t>
  </si>
  <si>
    <t xml:space="preserve">Opombe: </t>
  </si>
  <si>
    <t>Cena za uporabo raziskovalne opreme            ( v EUR) **</t>
  </si>
  <si>
    <t>www.klinika-golnik.si</t>
  </si>
  <si>
    <t>** cena brez DDV-ja</t>
  </si>
  <si>
    <t>Ime odgovornega računovodje: Lea Ulčnik</t>
  </si>
  <si>
    <t>Ime zakonitega zastopnika/pooblaščene osebe raziskovalne organizacije: prof. dr. Mitja Košnik, dr.med.</t>
  </si>
  <si>
    <t>Mitja Košnik</t>
  </si>
  <si>
    <t>Availability upon request in late afternoon and on weekends.</t>
  </si>
  <si>
    <t>Program, project and routine work.</t>
  </si>
  <si>
    <t xml:space="preserve">Struktura lastne cene za uporabo raziskovalne opreme </t>
  </si>
  <si>
    <t xml:space="preserve">Skupaj lastna cena </t>
  </si>
  <si>
    <t>MESEČNO POROČILO - JUNIJ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</si>
</sst>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0" fillId="0" borderId="9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6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3" fontId="0" fillId="0" borderId="17" xfId="0" applyNumberFormat="1" applyBorder="1" applyAlignment="1">
      <alignment vertical="top"/>
    </xf>
    <xf numFmtId="2" fontId="0" fillId="0" borderId="17" xfId="0" applyNumberFormat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right" vertical="top"/>
    </xf>
    <xf numFmtId="3" fontId="0" fillId="0" borderId="16" xfId="0" applyNumberFormat="1" applyBorder="1" applyAlignment="1">
      <alignment vertical="top"/>
    </xf>
    <xf numFmtId="2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3" fontId="0" fillId="0" borderId="13" xfId="0" applyNumberFormat="1" applyBorder="1" applyAlignment="1">
      <alignment vertical="top"/>
    </xf>
    <xf numFmtId="2" fontId="0" fillId="0" borderId="13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3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4" fontId="0" fillId="0" borderId="16" xfId="0" applyNumberFormat="1" applyFill="1" applyBorder="1" applyAlignment="1">
      <alignment vertical="top" wrapText="1"/>
    </xf>
    <xf numFmtId="4" fontId="0" fillId="0" borderId="13" xfId="0" applyNumberFormat="1" applyFill="1" applyBorder="1" applyAlignment="1">
      <alignment vertical="top" wrapText="1"/>
    </xf>
    <xf numFmtId="4" fontId="0" fillId="0" borderId="15" xfId="0" applyNumberForma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3" fontId="0" fillId="0" borderId="16" xfId="0" applyNumberForma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3" xfId="0" applyNumberFormat="1" applyFill="1" applyBorder="1" applyAlignment="1">
      <alignment wrapText="1"/>
    </xf>
    <xf numFmtId="9" fontId="0" fillId="0" borderId="13" xfId="0" applyNumberFormat="1" applyFill="1" applyBorder="1" applyAlignment="1">
      <alignment wrapText="1"/>
    </xf>
    <xf numFmtId="1" fontId="0" fillId="0" borderId="16" xfId="0" applyNumberFormat="1" applyFill="1" applyBorder="1" applyAlignment="1">
      <alignment wrapText="1"/>
    </xf>
    <xf numFmtId="9" fontId="0" fillId="0" borderId="16" xfId="0" applyNumberFormat="1" applyFill="1" applyBorder="1" applyAlignment="1">
      <alignment wrapText="1"/>
    </xf>
    <xf numFmtId="1" fontId="0" fillId="0" borderId="15" xfId="0" applyNumberFormat="1" applyFill="1" applyBorder="1" applyAlignment="1">
      <alignment wrapText="1"/>
    </xf>
    <xf numFmtId="9" fontId="0" fillId="0" borderId="15" xfId="0" applyNumberForma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showGridLines="0" tabSelected="1" view="pageBreakPreview" zoomScale="75" zoomScaleNormal="75" zoomScaleSheetLayoutView="75" workbookViewId="0" topLeftCell="G1">
      <selection activeCell="L5" sqref="L5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5.140625" style="0" customWidth="1"/>
    <col min="6" max="6" width="8.140625" style="0" customWidth="1"/>
    <col min="7" max="7" width="24.00390625" style="0" customWidth="1"/>
    <col min="8" max="8" width="11.28125" style="0" customWidth="1"/>
    <col min="9" max="9" width="32.00390625" style="0" customWidth="1"/>
    <col min="10" max="10" width="14.28125" style="0" customWidth="1"/>
    <col min="11" max="11" width="14.57421875" style="0" customWidth="1"/>
    <col min="12" max="12" width="25.8515625" style="0" customWidth="1"/>
    <col min="13" max="13" width="14.57421875" style="0" customWidth="1"/>
    <col min="14" max="14" width="16.7109375" style="0" customWidth="1"/>
    <col min="15" max="15" width="11.57421875" style="0" customWidth="1"/>
    <col min="16" max="16" width="13.7109375" style="0" customWidth="1"/>
    <col min="17" max="17" width="13.8515625" style="0" customWidth="1"/>
    <col min="18" max="18" width="13.140625" style="0" customWidth="1"/>
    <col min="19" max="19" width="13.00390625" style="0" customWidth="1"/>
    <col min="24" max="24" width="19.140625" style="0" customWidth="1"/>
    <col min="25" max="25" width="14.57421875" style="0" customWidth="1"/>
    <col min="26" max="26" width="14.140625" style="0" customWidth="1"/>
    <col min="27" max="27" width="13.8515625" style="0" customWidth="1"/>
    <col min="29" max="29" width="17.7109375" style="0" customWidth="1"/>
    <col min="30" max="30" width="12.7109375" style="0" customWidth="1"/>
    <col min="32" max="32" width="15.7109375" style="0" customWidth="1"/>
    <col min="33" max="33" width="13.00390625" style="0" customWidth="1"/>
    <col min="35" max="35" width="19.28125" style="0" customWidth="1"/>
    <col min="36" max="36" width="13.28125" style="0" customWidth="1"/>
    <col min="38" max="38" width="11.28125" style="0" customWidth="1"/>
    <col min="39" max="39" width="14.7109375" style="0" customWidth="1"/>
  </cols>
  <sheetData>
    <row r="1" spans="1:15" ht="30" customHeight="1">
      <c r="A1" s="93" t="s">
        <v>15</v>
      </c>
      <c r="B1" s="91"/>
      <c r="C1" s="91"/>
      <c r="D1" s="91"/>
      <c r="E1" s="91"/>
      <c r="F1" s="91"/>
      <c r="G1" s="91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16</v>
      </c>
      <c r="B3" s="9" t="s">
        <v>0</v>
      </c>
      <c r="C3" s="2" t="s">
        <v>1</v>
      </c>
      <c r="D3" s="10" t="s">
        <v>17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18</v>
      </c>
      <c r="L3" s="10" t="s">
        <v>19</v>
      </c>
      <c r="M3" s="10" t="s">
        <v>20</v>
      </c>
      <c r="N3" s="10" t="s">
        <v>7</v>
      </c>
      <c r="O3" s="10" t="s">
        <v>21</v>
      </c>
      <c r="P3" s="13" t="s">
        <v>22</v>
      </c>
      <c r="Q3" s="14" t="s">
        <v>62</v>
      </c>
      <c r="R3" s="94" t="s">
        <v>70</v>
      </c>
      <c r="S3" s="95"/>
      <c r="T3" s="95"/>
      <c r="U3" s="95"/>
      <c r="V3" s="15" t="s">
        <v>23</v>
      </c>
      <c r="W3" s="15" t="s">
        <v>24</v>
      </c>
      <c r="X3" s="16" t="s">
        <v>25</v>
      </c>
      <c r="Y3" s="17" t="s">
        <v>72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75"/>
      <c r="B4" s="79"/>
      <c r="C4" s="80"/>
      <c r="D4" s="75"/>
      <c r="E4" s="75"/>
      <c r="F4" s="75"/>
      <c r="G4" s="75"/>
      <c r="H4" s="75"/>
      <c r="I4" s="75"/>
      <c r="J4" s="81"/>
      <c r="K4" s="82"/>
      <c r="L4" s="75"/>
      <c r="M4" s="75"/>
      <c r="N4" s="75"/>
      <c r="O4" s="75"/>
      <c r="P4" s="75"/>
      <c r="Q4" s="21"/>
      <c r="R4" s="22" t="s">
        <v>26</v>
      </c>
      <c r="S4" s="22" t="s">
        <v>27</v>
      </c>
      <c r="T4" s="22" t="s">
        <v>28</v>
      </c>
      <c r="U4" s="22" t="s">
        <v>71</v>
      </c>
      <c r="V4" s="23"/>
      <c r="W4" s="23"/>
      <c r="X4" s="24"/>
      <c r="Y4" s="25" t="s">
        <v>29</v>
      </c>
      <c r="Z4" s="26" t="s">
        <v>30</v>
      </c>
      <c r="AA4" s="26" t="s">
        <v>31</v>
      </c>
      <c r="AB4" s="26" t="s">
        <v>32</v>
      </c>
      <c r="AC4" s="27" t="s">
        <v>33</v>
      </c>
      <c r="AD4" s="22" t="s">
        <v>31</v>
      </c>
      <c r="AE4" s="22" t="s">
        <v>32</v>
      </c>
      <c r="AF4" s="26" t="s">
        <v>34</v>
      </c>
      <c r="AG4" s="26" t="s">
        <v>31</v>
      </c>
      <c r="AH4" s="26" t="s">
        <v>32</v>
      </c>
      <c r="AI4" s="22" t="s">
        <v>35</v>
      </c>
      <c r="AJ4" s="22" t="s">
        <v>31</v>
      </c>
      <c r="AK4" s="22" t="s">
        <v>32</v>
      </c>
      <c r="AL4" s="26" t="s">
        <v>36</v>
      </c>
      <c r="AM4" s="26" t="s">
        <v>31</v>
      </c>
      <c r="AN4" s="28" t="s">
        <v>32</v>
      </c>
    </row>
    <row r="5" spans="1:40" s="1" customFormat="1" ht="223.5" customHeight="1">
      <c r="A5" s="41" t="s">
        <v>10</v>
      </c>
      <c r="B5" s="42">
        <v>1613</v>
      </c>
      <c r="C5" s="43">
        <v>1</v>
      </c>
      <c r="D5" s="42"/>
      <c r="E5" s="41" t="s">
        <v>42</v>
      </c>
      <c r="F5" s="41">
        <v>25177</v>
      </c>
      <c r="G5" s="41" t="s">
        <v>11</v>
      </c>
      <c r="H5" s="41">
        <v>2007</v>
      </c>
      <c r="I5" s="44" t="s">
        <v>43</v>
      </c>
      <c r="J5" s="45">
        <v>21600</v>
      </c>
      <c r="K5" s="46" t="s">
        <v>9</v>
      </c>
      <c r="L5" s="70" t="s">
        <v>12</v>
      </c>
      <c r="M5" s="56" t="s">
        <v>68</v>
      </c>
      <c r="N5" s="71" t="s">
        <v>37</v>
      </c>
      <c r="O5" s="56" t="s">
        <v>69</v>
      </c>
      <c r="P5" s="47">
        <v>7833</v>
      </c>
      <c r="Q5" s="76">
        <f aca="true" t="shared" si="0" ref="Q5:Q11">+U5</f>
        <v>34.88</v>
      </c>
      <c r="R5" s="76">
        <v>1.99</v>
      </c>
      <c r="S5" s="76">
        <v>5.89</v>
      </c>
      <c r="T5" s="76">
        <v>27</v>
      </c>
      <c r="U5" s="76">
        <f>+R5+S5+T5</f>
        <v>34.88</v>
      </c>
      <c r="V5" s="48">
        <v>100</v>
      </c>
      <c r="W5" s="48">
        <v>87</v>
      </c>
      <c r="X5" s="83" t="s">
        <v>63</v>
      </c>
      <c r="Y5" s="85">
        <v>120</v>
      </c>
      <c r="Z5" s="67" t="s">
        <v>14</v>
      </c>
      <c r="AA5" s="67" t="s">
        <v>67</v>
      </c>
      <c r="AB5" s="85">
        <v>70</v>
      </c>
      <c r="AC5" s="67"/>
      <c r="AD5" s="67"/>
      <c r="AE5" s="85"/>
      <c r="AF5" s="75"/>
      <c r="AG5" s="75"/>
      <c r="AH5" s="86"/>
      <c r="AI5" s="67"/>
      <c r="AJ5" s="67"/>
      <c r="AK5" s="86"/>
      <c r="AL5" s="67" t="s">
        <v>59</v>
      </c>
      <c r="AM5" s="67" t="s">
        <v>55</v>
      </c>
      <c r="AN5" s="85">
        <v>50</v>
      </c>
    </row>
    <row r="6" spans="1:40" s="1" customFormat="1" ht="192" customHeight="1">
      <c r="A6" s="49" t="s">
        <v>10</v>
      </c>
      <c r="B6" s="50">
        <v>1613</v>
      </c>
      <c r="C6" s="51">
        <v>1</v>
      </c>
      <c r="D6" s="50"/>
      <c r="E6" s="49" t="s">
        <v>44</v>
      </c>
      <c r="F6" s="49">
        <v>22807</v>
      </c>
      <c r="G6" s="56" t="s">
        <v>46</v>
      </c>
      <c r="H6" s="49">
        <v>2007</v>
      </c>
      <c r="I6" s="39" t="s">
        <v>47</v>
      </c>
      <c r="J6" s="52">
        <v>11761.38</v>
      </c>
      <c r="K6" s="53" t="s">
        <v>9</v>
      </c>
      <c r="L6" s="72" t="s">
        <v>12</v>
      </c>
      <c r="M6" s="56" t="s">
        <v>68</v>
      </c>
      <c r="N6" s="68" t="s">
        <v>37</v>
      </c>
      <c r="O6" s="56" t="s">
        <v>69</v>
      </c>
      <c r="P6" s="49">
        <v>7730</v>
      </c>
      <c r="Q6" s="76">
        <f t="shared" si="0"/>
        <v>13.85</v>
      </c>
      <c r="R6" s="76">
        <v>1.11</v>
      </c>
      <c r="S6" s="76">
        <v>2.31</v>
      </c>
      <c r="T6" s="76">
        <v>10.43</v>
      </c>
      <c r="U6" s="76">
        <f aca="true" t="shared" si="1" ref="U6:U11">+R6+S6+T6</f>
        <v>13.85</v>
      </c>
      <c r="V6" s="54">
        <v>100</v>
      </c>
      <c r="W6" s="54">
        <v>90</v>
      </c>
      <c r="X6" s="83" t="s">
        <v>63</v>
      </c>
      <c r="Y6" s="85">
        <v>110</v>
      </c>
      <c r="Z6" s="67" t="s">
        <v>13</v>
      </c>
      <c r="AA6" s="67" t="s">
        <v>67</v>
      </c>
      <c r="AB6" s="85">
        <v>30</v>
      </c>
      <c r="AC6" s="67" t="s">
        <v>38</v>
      </c>
      <c r="AD6" s="67" t="s">
        <v>39</v>
      </c>
      <c r="AE6" s="85">
        <v>60</v>
      </c>
      <c r="AF6" s="67" t="s">
        <v>14</v>
      </c>
      <c r="AG6" s="67" t="s">
        <v>67</v>
      </c>
      <c r="AH6" s="85">
        <v>10</v>
      </c>
      <c r="AI6" s="67" t="s">
        <v>60</v>
      </c>
      <c r="AJ6" s="67" t="s">
        <v>44</v>
      </c>
      <c r="AK6" s="87">
        <v>10</v>
      </c>
      <c r="AL6" s="68"/>
      <c r="AM6" s="68"/>
      <c r="AN6" s="88"/>
    </row>
    <row r="7" spans="1:40" s="1" customFormat="1" ht="192" customHeight="1">
      <c r="A7" s="49" t="s">
        <v>10</v>
      </c>
      <c r="B7" s="50">
        <v>1613</v>
      </c>
      <c r="C7" s="51">
        <v>1</v>
      </c>
      <c r="D7" s="50"/>
      <c r="E7" s="57" t="s">
        <v>44</v>
      </c>
      <c r="F7" s="57">
        <v>22807</v>
      </c>
      <c r="G7" s="58" t="s">
        <v>45</v>
      </c>
      <c r="H7" s="57">
        <v>2007</v>
      </c>
      <c r="I7" s="55" t="s">
        <v>48</v>
      </c>
      <c r="J7" s="59">
        <v>45120</v>
      </c>
      <c r="K7" s="60" t="s">
        <v>9</v>
      </c>
      <c r="L7" s="73" t="s">
        <v>12</v>
      </c>
      <c r="M7" s="56" t="s">
        <v>68</v>
      </c>
      <c r="N7" s="67" t="s">
        <v>37</v>
      </c>
      <c r="O7" s="56" t="s">
        <v>69</v>
      </c>
      <c r="P7" s="57">
        <v>7777</v>
      </c>
      <c r="Q7" s="76">
        <f t="shared" si="0"/>
        <v>54.22</v>
      </c>
      <c r="R7" s="76">
        <v>17.29</v>
      </c>
      <c r="S7" s="76">
        <v>20.71</v>
      </c>
      <c r="T7" s="76">
        <v>16.22</v>
      </c>
      <c r="U7" s="76">
        <f t="shared" si="1"/>
        <v>54.22</v>
      </c>
      <c r="V7" s="48">
        <v>100</v>
      </c>
      <c r="W7" s="48">
        <v>90</v>
      </c>
      <c r="X7" s="83" t="s">
        <v>63</v>
      </c>
      <c r="Y7" s="85">
        <v>140</v>
      </c>
      <c r="Z7" s="67" t="s">
        <v>13</v>
      </c>
      <c r="AA7" s="67" t="s">
        <v>67</v>
      </c>
      <c r="AB7" s="85">
        <v>50</v>
      </c>
      <c r="AC7" s="67" t="s">
        <v>38</v>
      </c>
      <c r="AD7" s="67" t="s">
        <v>39</v>
      </c>
      <c r="AE7" s="85">
        <v>50</v>
      </c>
      <c r="AF7" s="67" t="s">
        <v>14</v>
      </c>
      <c r="AG7" s="67" t="s">
        <v>67</v>
      </c>
      <c r="AH7" s="85">
        <v>10</v>
      </c>
      <c r="AI7" s="67" t="s">
        <v>60</v>
      </c>
      <c r="AJ7" s="67" t="s">
        <v>44</v>
      </c>
      <c r="AK7" s="85">
        <v>10</v>
      </c>
      <c r="AL7" s="67" t="s">
        <v>40</v>
      </c>
      <c r="AM7" s="67" t="s">
        <v>41</v>
      </c>
      <c r="AN7" s="85">
        <v>20</v>
      </c>
    </row>
    <row r="8" spans="1:40" s="1" customFormat="1" ht="192" customHeight="1">
      <c r="A8" s="49" t="s">
        <v>10</v>
      </c>
      <c r="B8" s="50">
        <v>1613</v>
      </c>
      <c r="C8" s="51">
        <v>1</v>
      </c>
      <c r="D8" s="50"/>
      <c r="E8" s="49" t="s">
        <v>49</v>
      </c>
      <c r="F8" s="49">
        <v>15710</v>
      </c>
      <c r="G8" s="58" t="s">
        <v>45</v>
      </c>
      <c r="H8" s="49">
        <v>2007</v>
      </c>
      <c r="I8" s="39" t="s">
        <v>50</v>
      </c>
      <c r="J8" s="52">
        <v>11580.56</v>
      </c>
      <c r="K8" s="60" t="s">
        <v>9</v>
      </c>
      <c r="L8" s="73" t="s">
        <v>12</v>
      </c>
      <c r="M8" s="56" t="s">
        <v>68</v>
      </c>
      <c r="N8" s="67" t="s">
        <v>37</v>
      </c>
      <c r="O8" s="56" t="s">
        <v>69</v>
      </c>
      <c r="P8" s="49">
        <v>7967</v>
      </c>
      <c r="Q8" s="76">
        <f t="shared" si="0"/>
        <v>17.53</v>
      </c>
      <c r="R8" s="76">
        <v>1.09</v>
      </c>
      <c r="S8" s="76">
        <v>2.92</v>
      </c>
      <c r="T8" s="76">
        <v>13.52</v>
      </c>
      <c r="U8" s="76">
        <f t="shared" si="1"/>
        <v>17.53</v>
      </c>
      <c r="V8" s="54">
        <v>100</v>
      </c>
      <c r="W8" s="54">
        <v>80</v>
      </c>
      <c r="X8" s="83" t="s">
        <v>63</v>
      </c>
      <c r="Y8" s="85">
        <v>100</v>
      </c>
      <c r="Z8" s="67" t="s">
        <v>13</v>
      </c>
      <c r="AA8" s="67" t="s">
        <v>67</v>
      </c>
      <c r="AB8" s="87">
        <v>50</v>
      </c>
      <c r="AC8" s="67" t="s">
        <v>60</v>
      </c>
      <c r="AD8" s="67" t="s">
        <v>44</v>
      </c>
      <c r="AE8" s="87">
        <v>50</v>
      </c>
      <c r="AF8" s="68"/>
      <c r="AG8" s="68"/>
      <c r="AH8" s="88"/>
      <c r="AI8" s="68"/>
      <c r="AJ8" s="68"/>
      <c r="AK8" s="88"/>
      <c r="AL8" s="68"/>
      <c r="AM8" s="68"/>
      <c r="AN8" s="88"/>
    </row>
    <row r="9" spans="1:40" s="1" customFormat="1" ht="192" customHeight="1">
      <c r="A9" s="49" t="s">
        <v>10</v>
      </c>
      <c r="B9" s="50">
        <v>1613</v>
      </c>
      <c r="C9" s="51">
        <v>1</v>
      </c>
      <c r="D9" s="50"/>
      <c r="E9" s="49" t="s">
        <v>42</v>
      </c>
      <c r="F9" s="49">
        <v>25177</v>
      </c>
      <c r="G9" s="58" t="s">
        <v>45</v>
      </c>
      <c r="H9" s="49">
        <v>2007</v>
      </c>
      <c r="I9" s="55" t="s">
        <v>51</v>
      </c>
      <c r="J9" s="52">
        <v>18099.95</v>
      </c>
      <c r="K9" s="60" t="s">
        <v>9</v>
      </c>
      <c r="L9" s="73" t="s">
        <v>12</v>
      </c>
      <c r="M9" s="56" t="s">
        <v>68</v>
      </c>
      <c r="N9" s="67" t="s">
        <v>37</v>
      </c>
      <c r="O9" s="56" t="s">
        <v>69</v>
      </c>
      <c r="P9" s="49">
        <v>7964</v>
      </c>
      <c r="Q9" s="76">
        <f t="shared" si="0"/>
        <v>34.28</v>
      </c>
      <c r="R9" s="77">
        <v>0</v>
      </c>
      <c r="S9" s="77">
        <v>5.71</v>
      </c>
      <c r="T9" s="77">
        <v>28.57</v>
      </c>
      <c r="U9" s="76">
        <f t="shared" si="1"/>
        <v>34.28</v>
      </c>
      <c r="V9" s="54">
        <v>100</v>
      </c>
      <c r="W9" s="54">
        <v>100</v>
      </c>
      <c r="X9" s="83" t="s">
        <v>63</v>
      </c>
      <c r="Y9" s="85">
        <v>120</v>
      </c>
      <c r="Z9" s="67" t="s">
        <v>14</v>
      </c>
      <c r="AA9" s="67" t="s">
        <v>67</v>
      </c>
      <c r="AB9" s="87">
        <v>40</v>
      </c>
      <c r="AC9" s="68"/>
      <c r="AD9" s="68"/>
      <c r="AE9" s="87"/>
      <c r="AF9" s="68"/>
      <c r="AG9" s="68"/>
      <c r="AH9" s="88"/>
      <c r="AI9" s="68"/>
      <c r="AJ9" s="68"/>
      <c r="AK9" s="88"/>
      <c r="AL9" s="67" t="s">
        <v>59</v>
      </c>
      <c r="AM9" s="67" t="s">
        <v>56</v>
      </c>
      <c r="AN9" s="87">
        <v>80</v>
      </c>
    </row>
    <row r="10" spans="1:40" s="1" customFormat="1" ht="192" customHeight="1">
      <c r="A10" s="49" t="s">
        <v>10</v>
      </c>
      <c r="B10" s="50">
        <v>1613</v>
      </c>
      <c r="C10" s="51">
        <v>1</v>
      </c>
      <c r="D10" s="50"/>
      <c r="E10" s="49" t="s">
        <v>42</v>
      </c>
      <c r="F10" s="49">
        <v>25177</v>
      </c>
      <c r="G10" s="58" t="s">
        <v>45</v>
      </c>
      <c r="H10" s="49">
        <v>2007</v>
      </c>
      <c r="I10" s="56" t="s">
        <v>52</v>
      </c>
      <c r="J10" s="52">
        <v>12103.4</v>
      </c>
      <c r="K10" s="60" t="s">
        <v>9</v>
      </c>
      <c r="L10" s="73" t="s">
        <v>12</v>
      </c>
      <c r="M10" s="56" t="s">
        <v>68</v>
      </c>
      <c r="N10" s="67" t="s">
        <v>37</v>
      </c>
      <c r="O10" s="56" t="s">
        <v>69</v>
      </c>
      <c r="P10" s="49">
        <v>7965</v>
      </c>
      <c r="Q10" s="76">
        <f t="shared" si="0"/>
        <v>35.62</v>
      </c>
      <c r="R10" s="77">
        <v>1.12</v>
      </c>
      <c r="S10" s="77">
        <v>5.94</v>
      </c>
      <c r="T10" s="77">
        <v>28.56</v>
      </c>
      <c r="U10" s="76">
        <f t="shared" si="1"/>
        <v>35.62</v>
      </c>
      <c r="V10" s="54">
        <v>100</v>
      </c>
      <c r="W10" s="54">
        <v>80</v>
      </c>
      <c r="X10" s="83" t="s">
        <v>63</v>
      </c>
      <c r="Y10" s="85">
        <v>120</v>
      </c>
      <c r="Z10" s="67" t="s">
        <v>14</v>
      </c>
      <c r="AA10" s="67" t="s">
        <v>67</v>
      </c>
      <c r="AB10" s="87">
        <v>40</v>
      </c>
      <c r="AC10" s="68"/>
      <c r="AD10" s="68"/>
      <c r="AE10" s="87"/>
      <c r="AF10" s="68"/>
      <c r="AG10" s="68"/>
      <c r="AH10" s="88"/>
      <c r="AI10" s="68"/>
      <c r="AJ10" s="68"/>
      <c r="AK10" s="88"/>
      <c r="AL10" s="67" t="s">
        <v>59</v>
      </c>
      <c r="AM10" s="67" t="s">
        <v>56</v>
      </c>
      <c r="AN10" s="87">
        <v>80</v>
      </c>
    </row>
    <row r="11" spans="1:40" s="1" customFormat="1" ht="192" customHeight="1" thickBot="1">
      <c r="A11" s="40" t="s">
        <v>10</v>
      </c>
      <c r="B11" s="61">
        <v>1613</v>
      </c>
      <c r="C11" s="66">
        <v>1</v>
      </c>
      <c r="D11" s="61"/>
      <c r="E11" s="40" t="s">
        <v>44</v>
      </c>
      <c r="F11" s="40">
        <v>22807</v>
      </c>
      <c r="G11" s="62" t="s">
        <v>53</v>
      </c>
      <c r="H11" s="40">
        <v>2008</v>
      </c>
      <c r="I11" s="63" t="s">
        <v>54</v>
      </c>
      <c r="J11" s="64">
        <v>26800</v>
      </c>
      <c r="K11" s="65" t="s">
        <v>9</v>
      </c>
      <c r="L11" s="74" t="s">
        <v>12</v>
      </c>
      <c r="M11" s="62" t="s">
        <v>68</v>
      </c>
      <c r="N11" s="69" t="s">
        <v>37</v>
      </c>
      <c r="O11" s="62" t="s">
        <v>69</v>
      </c>
      <c r="P11" s="40">
        <v>9018</v>
      </c>
      <c r="Q11" s="78">
        <f t="shared" si="0"/>
        <v>20.79</v>
      </c>
      <c r="R11" s="78">
        <v>2.47</v>
      </c>
      <c r="S11" s="78">
        <v>3.46</v>
      </c>
      <c r="T11" s="78">
        <v>14.86</v>
      </c>
      <c r="U11" s="78">
        <f t="shared" si="1"/>
        <v>20.79</v>
      </c>
      <c r="V11" s="29">
        <v>100</v>
      </c>
      <c r="W11" s="29">
        <v>58</v>
      </c>
      <c r="X11" s="84" t="s">
        <v>63</v>
      </c>
      <c r="Y11" s="89">
        <v>110</v>
      </c>
      <c r="Z11" s="69" t="s">
        <v>13</v>
      </c>
      <c r="AA11" s="69" t="s">
        <v>67</v>
      </c>
      <c r="AB11" s="89">
        <v>50</v>
      </c>
      <c r="AC11" s="69" t="s">
        <v>58</v>
      </c>
      <c r="AD11" s="69" t="s">
        <v>57</v>
      </c>
      <c r="AE11" s="89">
        <v>40</v>
      </c>
      <c r="AF11" s="69" t="s">
        <v>14</v>
      </c>
      <c r="AG11" s="69" t="s">
        <v>67</v>
      </c>
      <c r="AH11" s="89">
        <v>20</v>
      </c>
      <c r="AI11" s="69"/>
      <c r="AJ11" s="69"/>
      <c r="AK11" s="90"/>
      <c r="AL11" s="69"/>
      <c r="AM11" s="69"/>
      <c r="AN11" s="90"/>
    </row>
    <row r="12" spans="1:40" ht="12.75">
      <c r="A12" s="30"/>
      <c r="B12" s="31"/>
      <c r="C12" s="32"/>
      <c r="D12" s="33"/>
      <c r="E12" s="34"/>
      <c r="F12" s="35"/>
      <c r="G12" s="33"/>
      <c r="H12" s="33"/>
      <c r="I12" s="33"/>
      <c r="J12" s="36"/>
      <c r="K12" s="31"/>
      <c r="L12" s="33"/>
      <c r="M12" s="37"/>
      <c r="N12" s="37"/>
      <c r="O12" s="37"/>
      <c r="P12" s="3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6:40" ht="12.75">
      <c r="F13" s="3"/>
      <c r="K13" s="38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75">
      <c r="A14" s="91" t="s">
        <v>65</v>
      </c>
      <c r="B14" s="91"/>
      <c r="C14" s="91"/>
      <c r="D14" s="91"/>
      <c r="E14" s="91"/>
      <c r="F14" s="91"/>
      <c r="K14" s="92" t="s">
        <v>66</v>
      </c>
      <c r="L14" s="91"/>
      <c r="M14" s="91"/>
      <c r="N14" s="91"/>
      <c r="O14" s="91"/>
      <c r="P14" s="91"/>
      <c r="Q14" s="91"/>
      <c r="R14" s="91"/>
      <c r="S14" s="91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6:40" ht="12.75">
      <c r="F15" s="3"/>
      <c r="K15" s="38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6:40" ht="12.75">
      <c r="F16" s="3"/>
      <c r="K16" s="38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6:40" ht="12.75">
      <c r="F17" s="3"/>
      <c r="K17" t="s">
        <v>61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6:40" ht="12.75">
      <c r="F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6:40" ht="12.75">
      <c r="F19" s="3"/>
      <c r="K19" t="s">
        <v>64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6:40" ht="12.75">
      <c r="F20" s="3"/>
      <c r="K20" s="38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75">
      <c r="A21" s="91"/>
      <c r="B21" s="91"/>
      <c r="C21" s="91"/>
      <c r="D21" s="91"/>
      <c r="E21" s="91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25:40" ht="12.75"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</sheetData>
  <mergeCells count="5">
    <mergeCell ref="A21:E21"/>
    <mergeCell ref="K14:S14"/>
    <mergeCell ref="A1:G1"/>
    <mergeCell ref="R3:U3"/>
    <mergeCell ref="A14:F14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2011-02-10T07:03:58Z</cp:lastPrinted>
  <dcterms:created xsi:type="dcterms:W3CDTF">2009-06-15T12:06:31Z</dcterms:created>
  <dcterms:modified xsi:type="dcterms:W3CDTF">2012-07-31T11:45:23Z</dcterms:modified>
  <cp:category/>
  <cp:version/>
  <cp:contentType/>
  <cp:contentStatus/>
</cp:coreProperties>
</file>