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80" windowWidth="15480" windowHeight="11640" activeTab="0"/>
  </bookViews>
  <sheets>
    <sheet name="List1" sheetId="1" r:id="rId1"/>
    <sheet name="List2" sheetId="2" r:id="rId2"/>
    <sheet name="List3" sheetId="3" r:id="rId3"/>
  </sheets>
  <definedNames>
    <definedName name="_xlnm.Print_Area" localSheetId="0">'List1'!$A$1:$AN$40</definedName>
  </definedNames>
  <calcPr fullCalcOnLoad="1"/>
</workbook>
</file>

<file path=xl/sharedStrings.xml><?xml version="1.0" encoding="utf-8"?>
<sst xmlns="http://schemas.openxmlformats.org/spreadsheetml/2006/main" count="826" uniqueCount="353">
  <si>
    <t>Marina Santo Zarnik</t>
  </si>
  <si>
    <t>Roman Bošnjak</t>
  </si>
  <si>
    <t>A system for the acquisition of hyperspectral images on micro and macro levels</t>
  </si>
  <si>
    <t>Zajemanje hiperspektralnih slik</t>
  </si>
  <si>
    <t>Acquisition of hyperspectral images</t>
  </si>
  <si>
    <t>Oprema se nahaja v Laboratoriju za digitalno obdelavo signalov, slik in videa, Fakulteza za elektrotehniko, Univerza v Ljubljani. Za uporabo kontaktirajte predstojnika LDOS prof. dr. Jurija F. Tasiča. Na voljo izven rednega delovnega časa.</t>
  </si>
  <si>
    <t>The equipment is located in Digital Signal, Image and Video Processing Laboratory, Fac. of El. Eng., Univ. of Ljubljana. Contact lab head prof. dr. Jurij F. Tasič. Availability out of regular working hours.</t>
  </si>
  <si>
    <t>Janez Krč, Jurij Kurnik</t>
  </si>
  <si>
    <t>Mateja Hočevar</t>
  </si>
  <si>
    <t>30683 Pečar Borut MR</t>
  </si>
  <si>
    <t>L2-0186</t>
  </si>
  <si>
    <t>FP7 SILICON_Light</t>
  </si>
  <si>
    <t>L3-0309</t>
  </si>
  <si>
    <t>FP7 SOLAMON</t>
  </si>
  <si>
    <t>27948, 27726, 27947</t>
  </si>
  <si>
    <t>24739, 24740, 24308, 24322, 24750, 24852, 24880</t>
  </si>
  <si>
    <t>P2-0246 (</t>
  </si>
  <si>
    <t xml:space="preserve">antena.fe.uni-lj.si </t>
  </si>
  <si>
    <t>S-1259</t>
  </si>
  <si>
    <t>Cena za uporabo raziskovalne opreme                   ( v EUR / na uro )</t>
  </si>
  <si>
    <t>Struktura lastne cene za uporabo raziskovalne opreme ( v EUR / na uro)</t>
  </si>
  <si>
    <t>Spletna stran RO (predstavitev opreme, pogoj dostopa, cenik)</t>
  </si>
  <si>
    <t>Šifra programa oz. projekta 5</t>
  </si>
  <si>
    <t>raziskovalci</t>
  </si>
  <si>
    <t>Visokonapetostni generator električnih pulzov služi za dovajanje vioskonapetostnih pulzov do 3kV.</t>
  </si>
  <si>
    <t>High voltage generator of electric pulses is used for application of high voltage electric pulses up to 3kV.</t>
  </si>
  <si>
    <t>P2-0225</t>
  </si>
  <si>
    <t>RO</t>
  </si>
  <si>
    <t>Šifra RO</t>
  </si>
  <si>
    <t>Šifra RS</t>
  </si>
  <si>
    <t>Šifra PS / IS</t>
  </si>
  <si>
    <t xml:space="preserve"> SKRBNIK OPREME</t>
  </si>
  <si>
    <t>Šifra skrbnika</t>
  </si>
  <si>
    <t>NAZIV OPREME</t>
  </si>
  <si>
    <t>FULL NAME OF EQUIPMENT</t>
  </si>
  <si>
    <t>NABAVNA VREDNOST (EUR)</t>
  </si>
  <si>
    <t xml:space="preserve">Paket </t>
  </si>
  <si>
    <t>Opišite postopek (čas) in pogoje (cena) dostopa do opreme - do največ 5 stavkov</t>
  </si>
  <si>
    <t xml:space="preserve">Offered services </t>
  </si>
  <si>
    <t>Namembnost opreme in dodatne informacije (največ 5 stavkov)</t>
  </si>
  <si>
    <t>additional information</t>
  </si>
  <si>
    <t>Šifra projekta 1</t>
  </si>
  <si>
    <t>Šifra projekta 2</t>
  </si>
  <si>
    <t>Šifra projekta 3</t>
  </si>
  <si>
    <t>Šifra projekta 4</t>
  </si>
  <si>
    <t>LETO NABAVE</t>
  </si>
  <si>
    <t/>
  </si>
  <si>
    <t>Paket 12</t>
  </si>
  <si>
    <t>Paket 11</t>
  </si>
  <si>
    <t>Paket 10</t>
  </si>
  <si>
    <t>Paket 13</t>
  </si>
  <si>
    <t xml:space="preserve">Univerza v Ljubljani, Fakulteta za elektrotehniko  </t>
  </si>
  <si>
    <t>Sistem za merjenje in analizo sprememb pasivnih električnih lastnosti bioloških tkiv in celic v suspenziji v časovnem in frekvenčnem prostoru vsled elektroporacije celične membrane</t>
  </si>
  <si>
    <t>Realizacija temperaturne fiksne točke bakra</t>
  </si>
  <si>
    <t>Optični spektralni analizator</t>
  </si>
  <si>
    <t xml:space="preserve">Univerza v Ljubljani, Fakulteta za elektrotehniko </t>
  </si>
  <si>
    <t>Robot s senzorskim sistemom in krmilnikom z odprto arhitekturo</t>
  </si>
  <si>
    <t>Naprava za realizacijo temperaturne fiksne točke bakra</t>
  </si>
  <si>
    <t>Rosiščni senzor</t>
  </si>
  <si>
    <t>Sistem za ultra hitro fluorescenčno mikroskopijo in spektroskopijo</t>
  </si>
  <si>
    <t xml:space="preserve">Merilnik UV/VIS/NIR transmisije in refleksije </t>
  </si>
  <si>
    <t>Precizijski uporoni izmenični mostilček</t>
  </si>
  <si>
    <t>Eksperimentalno okolje za študij naprednih metod vodenja</t>
  </si>
  <si>
    <t>Sistem za pridobivanje ultra čiste vode</t>
  </si>
  <si>
    <t>Franjo Pernuš</t>
  </si>
  <si>
    <t>Sistem z NIR spektralno kamero</t>
  </si>
  <si>
    <t>Janko Drnovšek</t>
  </si>
  <si>
    <t>Sistem za realizacijo nove mednarodne temperaturne lestvice</t>
  </si>
  <si>
    <t>Slavko Amon</t>
  </si>
  <si>
    <t>Elipsometrični merilnik tankih plasti</t>
  </si>
  <si>
    <t>Damijan Miklavčič</t>
  </si>
  <si>
    <t>Sistem za merjenje nanosekundnih visokonapetostnih električnih pulzov</t>
  </si>
  <si>
    <t>Drago Matko</t>
  </si>
  <si>
    <t>Raziskovalno okolje za študij naprednih metod v mobilni robotiki</t>
  </si>
  <si>
    <t>Marko Topič</t>
  </si>
  <si>
    <t>Merilnik učinkovitosti pretvorbe sončnih celic s sončnim simulatorjem</t>
  </si>
  <si>
    <t>Jurij F.Tasič</t>
  </si>
  <si>
    <t>Enota za razvoj in vertifikacijo kvalitete interaktivnih večpredstavnih storitev</t>
  </si>
  <si>
    <t>Inventarna številka</t>
  </si>
  <si>
    <t>Spektroskoptični elipsometer (angl. spectroscopic ellipsometer) SpecEL-2000-VIS z dodatkom za analizo plinov Micro GC 3000 A (leto 2008)</t>
  </si>
  <si>
    <t xml:space="preserve">Oprema je nameščena v čistih prostorih in je pod ustreznimi pogoji dostopna tudi drugim raziskovalnim organizacijam </t>
  </si>
  <si>
    <t>The equipment is installed in clean room environment and is accessible also to other research institutions.</t>
  </si>
  <si>
    <t>Karakterizacija (debeline, lomni količnik) tankoplastnih transparentnih filmov</t>
  </si>
  <si>
    <t>Characterization of transparent thin films (thickness, refractive index).</t>
  </si>
  <si>
    <t>R-513</t>
  </si>
  <si>
    <t>R-815</t>
  </si>
  <si>
    <t>R-275</t>
  </si>
  <si>
    <t>R-272</t>
  </si>
  <si>
    <t>system for realization of freezing point of copper (fixed point cell + furnace)</t>
  </si>
  <si>
    <t>Inštrument je mogoče uporabiti v okviru prenosa vrednosti primarnega etalona na najvišjem metrološkem nivoju (medlaboratorijska primerjava). Zaradi pogoste uporabe inštrumenta je nujen vnaprejšen dogovor glede časovne uporabe. Cena uporabe se oblikuje na podlagi ur delovanja ter ekspertnih ur upravljalca instrumenta s strani skrbnika opreme.</t>
  </si>
  <si>
    <t>The instrument can be shared in a scope of transfer of primary standard value at the highest metrological level (interlaboratory comparison). Due to frequent use, the external use of the instrument shall be agreed upon long time in advance. The cost of the external use is based on the working time of the instrument and expert hours of the operator.</t>
  </si>
  <si>
    <t>Instrument služi za realizacijo točke strdišča bakra Z njim se prenaša vrednost primarnega etalona temperature na delovne etalone v raziskovalnih inštitucijah in industriji.</t>
  </si>
  <si>
    <t>The instrument serves for realization of freezing point of copper. It is used to disseminate the value of the primary temperature stnadard to the working standards within research institutions and industry.</t>
  </si>
  <si>
    <t>gre za peč, ki deluje skupaj z opremo iz točke 4</t>
  </si>
  <si>
    <t>Univerza v Ljubljani, Fakulteta za elektrotehniko, Laboratorij za metrologijo in kakovost</t>
  </si>
  <si>
    <t>Precision dew-point sensor, MBW 373H</t>
  </si>
  <si>
    <t>Instrument služi kot posredniški etalon. Z njim se prenaša vrednost primarnega etalona vlage na delovne etalone v raziskovalnih inštitucijah in industriji.</t>
  </si>
  <si>
    <t>The instrument serves as a transfer standard. It is used to disseminate the value of the primary humidity stnadard to the working standards within research institutions and industry.</t>
  </si>
  <si>
    <t>SŠ: 01-1108</t>
  </si>
  <si>
    <t>automatic resistance bridge ASL F900</t>
  </si>
  <si>
    <t>Instrument se uporablja za precizijsko merjenje upornosti uporovnih termometrov (negotovost 20 ppb) v območju med 0 in 420 ohmov.</t>
  </si>
  <si>
    <t>The instrument is used for precise measurement of resistance of platinum resistance thermometers (uncertainty 20 ppb) in the range between 0 and 420 ohms.</t>
  </si>
  <si>
    <t>system for the realization of new temperature scale</t>
  </si>
  <si>
    <t>Sistem služi za realizacijo ter spremljanje le-te različnih fiksnih točk. Z njim se prenaša vrednost primarnega etalona temperature na delovne etalone v raziskovalnih inštitucijah in industriji.</t>
  </si>
  <si>
    <t>The system is used for realization and monitoring of the realization of different fixed points. It is used to disseminate the value of the primary temperature stnadard to the working standards within research institutions and industry.</t>
  </si>
  <si>
    <t>System with NIR hyperspectral camera</t>
  </si>
  <si>
    <t>Po dogovoru - odvisno od trenutnega poteka razsikav</t>
  </si>
  <si>
    <t>As agreed upon requests - depends on the current experiments</t>
  </si>
  <si>
    <t>Zajemanje NIR hiperspektralnih slik</t>
  </si>
  <si>
    <t>Acquisition of NIR hyperspectral images</t>
  </si>
  <si>
    <t>L2-7381</t>
  </si>
  <si>
    <t>L2-9758</t>
  </si>
  <si>
    <t>L2-2023</t>
  </si>
  <si>
    <t>P2-0232</t>
  </si>
  <si>
    <t>025626, 025627</t>
  </si>
  <si>
    <t>P2-0246</t>
  </si>
  <si>
    <t>Boštjan Batagelj</t>
  </si>
  <si>
    <t>Ando AQ 6317B</t>
  </si>
  <si>
    <t>100 EUR/dan</t>
  </si>
  <si>
    <t>spectrum measurement in the wavelength range 600 nm - 1750 nm</t>
  </si>
  <si>
    <t>High-accuracy and high-resolution optical spectrum analyzer
for evaluating D-WDM systems and components.</t>
  </si>
  <si>
    <t>2007-2008</t>
  </si>
  <si>
    <t>Research environment for study of advanced methods in mobile robotics</t>
  </si>
  <si>
    <t xml:space="preserve">Oprema je v delovnem času (8:00 -16:00) pogosto v uporabi za raziskovalne skupine. Možnost dostopa bi tako bila le v popoldanskih urah oziroma izjemoma po vnaprejšnjem dogovoru. </t>
  </si>
  <si>
    <t>Equipment is in use during working hours (8:00-16:00) by the members of research group. Therefore it is only available in the afternoon hours or otherwise if arranged.</t>
  </si>
  <si>
    <t>Raziskovalna oprema je namenjena raziskovanju na področju mobilne robotike, kjer gre za metode vodenja, zaznavanja, razpoznavanje okolice in večagentne sisteme. Oprema se je in se uporablja tudi v okviru različnih raziskovalnih projektov ter za namene študija na diplomskem, podiplomskem študiju in doktorskem študiju.</t>
  </si>
  <si>
    <t>Research equipment is intended for research in mobile robotics area such as: control methods, detection and recognition of the environment and multiagent systems. Equipment was and is in use also in different research projects and for  study purposes of graduate, postgraduate and Ph.D study.</t>
  </si>
  <si>
    <t>M2-0116</t>
  </si>
  <si>
    <t>P2-0219</t>
  </si>
  <si>
    <t>bilatralna sodelovanja s: Hrvaško 2004/2005 2007/2008, Francijo 2007/2008, Avstrijo 2007/2008</t>
  </si>
  <si>
    <t>24041, 24837, 24841, 23138, 24897, 24840, 25922, 25924</t>
  </si>
  <si>
    <t xml:space="preserve">P2-0249 / IP-0510 </t>
  </si>
  <si>
    <t>Sistem za dinamično mikroskopsko slikanje</t>
  </si>
  <si>
    <t>System for dynamic microscopic imaging</t>
  </si>
  <si>
    <t>Oprema se nahaja v Laboratoriju  za biokibernetiko FE UL, za dostop je potrebno kontaktirati predstojnika laboratorija prof. Damijana Miklavčiča. Fluorescenčni mikroskop je močno zaseden in dostopen zunanjim RO le v poznih popoldanskih in večernih urah ter ob vikendih.</t>
  </si>
  <si>
    <t>The equipment is located in the Laboratory of Biocybernetics, Fac. of El. Eng., Univ. of Ljubljana. Contact lab head prof. Damijan Miklavčič. The fluorescence microscope is only available to external RO on late afternoons, evenings and weekends.</t>
  </si>
  <si>
    <t>Sistem je sestavljen iz invertnega fluorescenčnega mikroskopa Zeiss AxioVert 200, CCD kamere z visoko ločljivostjo in monokromatorja, ki omogoča izbiro poljubne valovne dolžine v vidnem spektru. Programska oprema, ki je prav tako del sistema (MetaMorph in MetaFluor), omogoča zajemanje, analizo in obdelavo zajetih slik.</t>
  </si>
  <si>
    <t>The system consists of the Zeiss AxioVert 200 inverted fluorescence microscope, a high-resolution CCD camera and a monochromator allowing for selection of an arbitrary wavelength within the optical spectrum. The software that is also a part of the system (MetaMorph and MetaFluor) allows for image acquisition, analysis and processing.</t>
  </si>
  <si>
    <t>J2-7524</t>
  </si>
  <si>
    <t>Z2-7046</t>
  </si>
  <si>
    <t>J2-9764</t>
  </si>
  <si>
    <t>Z2-9229</t>
  </si>
  <si>
    <t>System for measurement and analysis of passive electric properties of biological tissues in time and frequency domains after cell membrane electroporation</t>
  </si>
  <si>
    <t>Oprema se nahaja v Laboratoriju  za biokibernetiko FE UL, za dostop je potrebno kontaktirati predstojnika laboratorija prof. Damijana Miklavčiča. Uporaba s strani zunanjih RO je možna po predhodnem dogovoru.</t>
  </si>
  <si>
    <t>The equipment is located in the Laboratory of Biocybernetics, Fac. of El. Eng., Univ. of Ljubljana. Contact lab head prof. Damijan Miklavčič. It is available to external RO upon request.</t>
  </si>
  <si>
    <t>Sistem tvorijo trije sklopi: impedančni analizator visoke ločljivosti, štirikanalni digitalni osciloskop in paket za numerično modeliranje. Omogoča spremljanje električnih lastnosti bioloških celic v suspenziji in njihovih sprememb, do katerih pride ob izpostavitvi električnim pulzom, v realnem času.</t>
  </si>
  <si>
    <t>The system comprises three components: a high-resolution impedance analyzer, a four-channel digital oscilloscope and a software package for numerical modeling based on the finite-elements method. It allows for real-time monotoring of electric properties of biological cells in suspension and the changes of these properties caused by an exposure to electric pulses.</t>
  </si>
  <si>
    <t>Z2-6503</t>
  </si>
  <si>
    <t>Z2-9661</t>
  </si>
  <si>
    <t>–</t>
  </si>
  <si>
    <t>System for ultra-fast fluorescence microscopy and spectroscopy</t>
  </si>
  <si>
    <t>Oprema se nahaja v Laboratoriju  za biokibernetiko FE UL, za dostop je potrebno kontaktirati predstojnika laboratorija prof. Damijana Miklavčiča. Del opreme (hitra kamera) je vezan na fluorescenčni mikroskop, ki je dostopen zunanjim RO le v poznih popoldanskih in večernih urah ter ob vikendih. Uporaba preostalega dela opreme (spektrofluorometer) je možna po predhodnem dogovoru.</t>
  </si>
  <si>
    <t>The equipment is located in the Laboratory of Biocybernetics, Fac. of El. Eng., Univ. of Ljubljana. Contact lab head prof. Damijan Miklavčič. Part of the system (ultra-fast camera) is connected to the fluorescence microscope, which is available to external RO only on late afternoons, evenings and weekends. The remaining component of the system (spectrofluorometer) is available upon request.</t>
  </si>
  <si>
    <t>Visoka občutljivost ultra-hitre kamere omogoča opazovanje hitrih sprememb fizioloških procesov, ki nastopijo ob izpostavitvi celice električnemu polju (pojav vsiljene transmembranske napetosti, pretok ionov skozi membrano, ...) z zadovoljivo prostorsko in visoko časovno ločljivostjo. S spektrofluorometrom merimo fluorescenco celotne populacije celic, s tem pa neposredno dobimo podatek o povprečnem vnosu v celico.</t>
  </si>
  <si>
    <t xml:space="preserve">The sensitivity of the ultra-fast camera allows the observations of rapid changes of physiological processes, which occur when the cell is placed into an electric field (induced transmembrane voltage, the transport of molecules through the membrane,...) with sufficient spatial and high temporal resolution. With spectrofluorometer the fluorescence of the population of cells is measured, thereby obtaining the average transport into a single cell. </t>
  </si>
  <si>
    <t>J1-0200</t>
  </si>
  <si>
    <t>J2-9770</t>
  </si>
  <si>
    <t xml:space="preserve">18452 in 22992 </t>
  </si>
  <si>
    <t>System for measurement of nanosecond high-voltage electric pulses</t>
  </si>
  <si>
    <t>Oprema se nahaja v Laboratoriju  za biokibernetiko FE UL, za dostop je potrebno kontaktirati predstojnika laboratorija prof. Damijana Miklavčiča. Uporaba opreme (tako osciloskopa kot šritih pripadajočih sond)  je mogoča po predhodnem dogovoru.</t>
  </si>
  <si>
    <t>The equipment is located in the Laboratory of Biocybernetics, Fac. of El. Eng., Univ. of Ljubljana. Contact lab head prof. Damijan Miklavčič. The system (the oscilloscope and/or the four probes) is available upon request.</t>
  </si>
  <si>
    <t>Z osciloskopom je mogoče sočasno na štirih vhodnih kanalih opazovati pulze z manj kot nanosekundnim dvižnim časom. S pripadajočimi specializiranimi sondami (diferencialna, visokonapetostna in dve aktivni sondi) lahko merimo različne tokovne in napetostne parametre takšnih pulzov.</t>
  </si>
  <si>
    <t>The oscilloscope allows for simultaneous four-channel monitoring of electric pulses with subnanosecond risetimes. The specialized probes that are part of the system (a differential probe, a high-voltage probe, and two active probes) enable the measurements of various current and voltage parameters of such pulses.</t>
  </si>
  <si>
    <t>Z2-2025</t>
  </si>
  <si>
    <t>V sestavu razpolagamo s sistemom za nelinearno urejanje video gradiva, sistemom za urejanje multimedijskih gradiv, DVB predvajalnim (playout) studiom, testnimi DVB sprejemniki ter s strežniki interaktivnih multimedijskih storitev.</t>
  </si>
  <si>
    <t>The system consistes of nonlinear video editing system, multimedia production system, DVB playout studio, DVB test receivers and servers for interactive media services.</t>
  </si>
  <si>
    <t>IST-4-027866 ELU (Enhanced Learning Unlimited)</t>
  </si>
  <si>
    <t xml:space="preserve">IST-02731 LIVE (Live staging of media events) 
</t>
  </si>
  <si>
    <t>P2-0246 (C) Algoritmi in optimizacijski postopki v telekomunikacijah</t>
  </si>
  <si>
    <t>IST-044985 VICTORY (Audio-VIsual ConTent search and retrieval in a distributed P2P repositORY)</t>
  </si>
  <si>
    <t>24880 25008</t>
  </si>
  <si>
    <t>Borut Zupančič</t>
  </si>
  <si>
    <t>2004-2005</t>
  </si>
  <si>
    <t>Experimental environment for studying of advanced control methods</t>
  </si>
  <si>
    <t>Oprema je ob delavnikih pogosto v uporabi v raziskovalne namene. Po 16 uri ali ob vikendih bi jo bilo možno uporabljati po predhodnem dogovoru.</t>
  </si>
  <si>
    <t>Equipment is during working days usually used in research work. After 4 pm or during weekends it can be available for use with in advance arrangements.</t>
  </si>
  <si>
    <t>Raziskovalna oprema je namenjena raziskovanju na področju modeliranja, simulacije in vodenja različnih tipov procesov. Omogoča študij najsodobnejših načinov vodenja hitrih mehanskih sistemov in procesnih sistemov v realnem času.  Oprema  se uporablja tudi v okviru različnih raziskovalnih projektov ter za namene študija na diplomskem, magistrskem, specialističnem in doktorskem študiju.</t>
  </si>
  <si>
    <t>Research equipment is intended for the area of modelling, simulation and control. It enables the studying of advanced control systems for mechanical and process plants in real time. The equipment is used in conjunction with different research projects and also in conjunction with undergraduate, magister, specilistic and doctotal study.</t>
  </si>
  <si>
    <t>J1-9438</t>
  </si>
  <si>
    <t>Mladi raziskovalci 25418 Karer, 27517 Logar, 28468 Teslić, 30681 Dovžan, Sodja</t>
  </si>
  <si>
    <t>22077, 21456, 21457, 22432, 20952, 21279, 22224, 22225, 22226, 22248, 22249, 22250, 22251, 22252</t>
  </si>
  <si>
    <r>
      <t xml:space="preserve">Univerza v Ljubljani, Fakulteta za elektrotehniko                  </t>
    </r>
    <r>
      <rPr>
        <sz val="10"/>
        <color indexed="10"/>
        <rFont val="Times New Roman"/>
        <family val="1"/>
      </rPr>
      <t>***DOSLEJ NI BIL VPISAN V EVIDENCO***</t>
    </r>
  </si>
  <si>
    <t>Marko Munih</t>
  </si>
  <si>
    <t>Robot with sensory system and open control arhitecture</t>
  </si>
  <si>
    <t>Oprema je dostopna za industrijske in akademske partnerje. Čas dostopa ni fiksiran, je odvisen od trenutne zasedenosti, potrebna je predhodna uskladitev. Za krajša obdobja uporabe je bila oprema prosto dostopna, sicer cena po dogovoru.</t>
  </si>
  <si>
    <t>Equipment is available for industrial and academic partners. Access time is not defined in advance, is dependent on current availability, advance appointment is required. For shorter periods is equipment freely available, in other cases price is agreed.</t>
  </si>
  <si>
    <t>To je industrijski robot nadgrajen z novim krmilnim sistemom, ki omogoča frekvence zanke do več kHz. To je potrebno za stabilen kontakt robota z okolico, tudi pri kontaktu s človekom.</t>
  </si>
  <si>
    <t>This is industrial robot, enhanced with new control system allowing loop frequencies of several kHz. This is required for stable of robot with environment, also in contact with human.</t>
  </si>
  <si>
    <t>Več dr., mag. In dipl. nalog.</t>
  </si>
  <si>
    <t>P2-0228</t>
  </si>
  <si>
    <t>FP5 - GENTLE/S</t>
  </si>
  <si>
    <t>FP5 - I-Match</t>
  </si>
  <si>
    <t>Vsebina zgleda ista kot zgoraj v vrstici 3</t>
  </si>
  <si>
    <t>Industrijski robotski sistem s simulacijsko in razvojno programsko opremo 1. Antropomorfni robot ABB IRB 140 s krmilnikom S4Cplus in učno enoto 2. Razvojna programska oprema 3. Vhodno/izhodni vmesniški enoti DSQC 355 in DSQC 354 4.</t>
  </si>
  <si>
    <t>Industrial robot with accompaning simulation software 1. Antropomorphic arm ABB IRB 140 with controler S4Cplus with teach unit 2. Robot Studio software 3. DSQC 355 and DSQC 354</t>
  </si>
  <si>
    <t>To je sodoben industrijski robot. Namen te celice je uporaba offline programiranja za načrtovanje navideznega okolja in definiranje robotskega programa, potem pa prenos v robota za izvršitev in končne prilagoditve.</t>
  </si>
  <si>
    <t>This si a modern industrial robot. The aim of this robotic cell is use of offline programming for definition of environment and the robot program, followed with transfer to robot cotroller for execution and final adjustments.</t>
  </si>
  <si>
    <t>industrijski projekti</t>
  </si>
  <si>
    <t>Haptični robot z razvojno programsko opremo 1. Cilindični haptični robot FCS HapticMaster s krmilnikom, merilnim zapestjem in programsko opremo 2. Merilne kartice MeasurementComputing: PCI-DAS1602/16 AI/O, PCI-DDA08/16 AO, 2 X PCI-QUAD04 3. 2X PC</t>
  </si>
  <si>
    <t>Haptic robot with software 1. Cilindrical haptic robot HapticMaster with controler, measurement wrist and software 2. Measurement boards DDA08/16 AO, 2 X PCI-QUAD04 3. 2X PC</t>
  </si>
  <si>
    <t>To je haptični robot primeren za rehabilitacijo roke, ustrezen je kot odprta arhitektura tudi za študij in poučevanje vodenja haptičnih robotov.</t>
  </si>
  <si>
    <t>This is haptical robot for rehablitation of human ar. Also suitable as open control arhitecture for studies and teaching of haptic robot control.</t>
  </si>
  <si>
    <t>FP7 - MIMICS</t>
  </si>
  <si>
    <t>Optični merilni sistem za brezkontaktno merjenje kinematičnih parametrov gibanja, Optotrak</t>
  </si>
  <si>
    <t>Optical measurement system for contactless acquisition of kinematic parameters, Optotrak</t>
  </si>
  <si>
    <t>Gre za sistem kamer in aktivnih markerjev, ki omogoča zajemanje 3D koordinat markerjev s 3D točnostjo +-0.3 mm v volumnu prostora s stranico več metrov. Možno je istočasno merjenje in posredovanje izmerjenih vrednosti drugim klientom in  na ta način zaprtozančno vodenje.</t>
  </si>
  <si>
    <t>This is a system with cameras and active markers, for acquisition of 3D marker coordinates with 3D accuracy 0.3 mm in a volume with one side of several meters. Possible is simultaneous acquisition and transfer to other clients for real time feedback control.</t>
  </si>
  <si>
    <t>FP6 - Alladin</t>
  </si>
  <si>
    <t>UV/Vis/NIR Spectrophotometer</t>
  </si>
  <si>
    <t>Merilnik se nahaja v Laboratoriju za fotovoltaiko in optoelektroniko. Za možnost karakterizacijo vzorcev kontaktirajte predstojnika LPVO prof. dr. Marka Topiča. Glede na intenzivno uporabo merilnika za lastne RR potrebe je uporaba možna le v poznih popoldanskih terminih.</t>
  </si>
  <si>
    <t>Measurement set-up is located in Laboratory of Photovoltaics and Optoelectronics. To characterize samples the head of LPVO prof. dr. Marko Topic should be contacted.</t>
  </si>
  <si>
    <t>Merjenje direktne in totalne transmisije in refleksije v valovnem območju od 200 do 3300 nm.</t>
  </si>
  <si>
    <t>Measurement of direct and total transmission and reflection in the wavelength range from 200 to 3300 nm.</t>
  </si>
  <si>
    <t>R-512</t>
  </si>
  <si>
    <t>R-115</t>
  </si>
  <si>
    <t>S-611E</t>
  </si>
  <si>
    <t>S-706E</t>
  </si>
  <si>
    <t>Solar Simulator AM1.5</t>
  </si>
  <si>
    <t>Merjenje učinkovitosti pretvorbe pod umetnim soncem spektra AM1.5.</t>
  </si>
  <si>
    <t>Measurement of conversion efficiency under solar irradiance AM1.5</t>
  </si>
  <si>
    <t>P2-0225/ IP-0510</t>
  </si>
  <si>
    <t>P2-0232/ IP-0510</t>
  </si>
  <si>
    <t>System for production of ultra pure dionized water (UPW)</t>
  </si>
  <si>
    <t>Sistem je fiksno postavljen in vključen v distribucijsko zanko čistih prostorov. Produkt, DI voda je  zato dostopen pod omejenimi pogoji zainteresiranim partnerjem.</t>
  </si>
  <si>
    <t xml:space="preserve">System is permanently installed and connected to the closed supply loop of cleanroom facility. Deionized water as a producto of the system is available to other institutions </t>
  </si>
  <si>
    <t>Sistem je namenjen pridobivanju izredno čiste deionizirane vode za potrebe mikroelektronskih procesov. Ustreza standardu E2.</t>
  </si>
  <si>
    <t>System for laboratory production of  dionized water used in microelectronic processing. Complies with E2 standard.</t>
  </si>
  <si>
    <t xml:space="preserve">Univerza v Ljubljani, Fakulteta za elektrotehniko                  </t>
  </si>
  <si>
    <t>Univerza v Ljubljani, Fakulteta za elektrotehniko</t>
  </si>
  <si>
    <t>P2-0249</t>
  </si>
  <si>
    <t>Visokonapetostni elektroporator z več ločenimi izhodi</t>
  </si>
  <si>
    <t>Paket 14</t>
  </si>
  <si>
    <t>Testni protokolni simulacijski sistem</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</si>
  <si>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</si>
  <si>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</si>
  <si>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</si>
  <si>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</si>
  <si>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</si>
  <si>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</si>
  <si>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</si>
  <si>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</si>
  <si>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</si>
  <si>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</si>
  <si>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</si>
  <si>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</si>
  <si>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</si>
  <si>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</si>
  <si>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</si>
  <si>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</si>
  <si>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</si>
  <si>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</si>
  <si>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</si>
  <si>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</si>
  <si>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Janez Bešter</t>
  </si>
  <si>
    <t>Sistem za analizo kakovosti signalov v profesionalnih video produkcijskih, predvajalnih in prenosnih sistemih</t>
  </si>
  <si>
    <t>Matjaž Vidmar</t>
  </si>
  <si>
    <t>P2-0179</t>
  </si>
  <si>
    <t>Sistem za vrednotenje gradnikov PVS</t>
  </si>
  <si>
    <t>Razvojno okolje tankoplastne fotovoltaike</t>
  </si>
  <si>
    <t>Sistem za hiperspektralno zajemanje slik na mikro in makro nivoju</t>
  </si>
  <si>
    <t>Sistem za vrednotenje gradnikov PVS se nahaja v Laboratoriju za fotovoltaiko in optoelektroniko. Za možnost vrednotenja kontaktirajte predstojnika LPVO prof. dr. Marka Topiča. Glede na intenzivno uporabo merilnika za lastne RR potrebe je uporaba možna le v poznih popoldanskih terminih.</t>
  </si>
  <si>
    <t>Razvojno okolje se nahaja v Laboratoriju za fotovoltaiko in optoelektroniko. Za možnost uporabe razvojnega okolja kontaktirajte predstojnika LPVO prof. dr. Marka Topiča. Glede na intenzivno uporabo razvojnega okolja za lastne RR potrebe je uporaba možna le v poznih popoldanskih terminih.</t>
  </si>
  <si>
    <t>Testiranje izolacijske upornosti PV modulov, testiranje PV modulov pod različnimi klimatskimi pogoji, vrednotenje učinkovitosti razsmernikov.</t>
  </si>
  <si>
    <t>Isolation resistivity test of PV modules, climate chamber testing of PV modules, conversion efficiency measurement of inverters.</t>
  </si>
  <si>
    <t>Thin film PV technology set-up is located in Laboratory of Photovoltaics and Optoelectronics. To use the set-up the head of LPVO prof. dr. Marko Topic should be contacted.</t>
  </si>
  <si>
    <t>Uporaba inertne komore za postopke nanašanja brez prisotnosti vlage ali kisika, kapljični tiskalnik za nanašanje anorganskih ali organskih past/plasti.</t>
  </si>
  <si>
    <t>Inertial chamber (N2) for deposition steps without presence of humidity or oxygen) and ink-jet printer for depostion of inorganic or organic inks to layers.</t>
  </si>
  <si>
    <t>www.fe.uni-lj.si</t>
  </si>
  <si>
    <t>Janez Krč</t>
  </si>
  <si>
    <t>Jurij Kurnik</t>
  </si>
  <si>
    <t>Marko Berginc</t>
  </si>
  <si>
    <t>PVS component evaluation set-up</t>
  </si>
  <si>
    <t>PVS component evaluation set-up  is located in Laboratory of Photovoltaics and Optoelectronics. To evaluate components the head of LPVO prof. dr. Marko Topic should be contacted.</t>
  </si>
  <si>
    <t>Thin film PV technology set-up</t>
  </si>
  <si>
    <t>J2-2310-1538</t>
  </si>
  <si>
    <t>Projekti mladih raziskovalcev</t>
  </si>
  <si>
    <t>CO vesolje, znanost, tehnologija</t>
  </si>
  <si>
    <t>Matko, Mušič, Klančar</t>
  </si>
  <si>
    <t>bilatralna sodelovanja z Romunijo in Kitajsko</t>
  </si>
  <si>
    <t>Matko, Blažič</t>
  </si>
  <si>
    <t>bilatralna sodelovanja s:  Madžarsko, Romunijo</t>
  </si>
  <si>
    <t xml:space="preserve"> Belič, Škrjanc</t>
  </si>
  <si>
    <t>Mladi raziskovalci  28468 Teslić, 30681 Dovžan, 29552 Sodja, 31982 Bošnak, Zdešar</t>
  </si>
  <si>
    <t>Ime zakonitega zastopnika/pooblaščene osebe raziskovalne organizacije: rektor prof. dr. Radovan Stanislav Pejovnik, po pooblastilu dekan UL FE prof. dr. Janez Nastran</t>
  </si>
  <si>
    <t>Mikrovalovni vektorski analizator vezij do 67 GHz</t>
  </si>
  <si>
    <t>Vector Network Analyzer up to 67 GHz</t>
  </si>
  <si>
    <t>Merilno okolje se nahaja v Laboratoriju za sevanje in optiko. Za morebitne meritve kontaktirajte dr. Boštjana Batagelja.</t>
  </si>
  <si>
    <t xml:space="preserve">The Vector Network Analyzer set-up is located in the Radiation and Optics Laboratory. To measure microwave circuits Bostjan Batagelj should be contacted. </t>
  </si>
  <si>
    <t>Meritve linearnih in nelinearnih ojačevalnikov in mešalnikov. Meritve šumnega števila. Meritve anten.</t>
  </si>
  <si>
    <t>Linear and nonlinear amplifier and mixer measurements.Noise figure measurements. Antenna measurements.</t>
  </si>
  <si>
    <t>Dvoročni telerobotski sistem za raziskave v medicini in industriji: dva 6DOF antropomorfni robota Motoman MH5L, dva haptična robota Force Dimension, tip Omega.7, senzorji sil, spremljajoči računalniki.</t>
  </si>
  <si>
    <t>Bimanual telerobotic system for research in medicine and industry: two  6DOF antropomorphic robots Motoman MH5L, two haptic robots Force Dimension, type Omega.7, force sensors, associated computers.</t>
  </si>
  <si>
    <t xml:space="preserve">Sistem je sestavljen iz štirih sklopov, dveh industrijskih robotov Motoman MH5L in dveh haptičnih vmesnikov Force Dimension tip  Omega.7. MH5L robota imata skupen industrijski krmilnik in vse s tem povezane funkcionalnosti. Na obeh močnostnih delih je možen tudi preklop in vodenje s posebnim industrijskim PC. Tako je možen vpliv na vse parametre, implementacija lastnih algoritmov vodenja ter razne telerobotske funkcije dvoročnega sistema (dveh parov robotov).  </t>
  </si>
  <si>
    <t>System has four mani components: two industrial robots Motoman MH5L and two haptic robots Forece Dimension, type Omega.7. MH5L robots have common industrial controller and all associated functionalities. Both could be also switched to dedidated industrial PC. All parameters could be varied, implementation of new control algorithms is easy, including various modes of telerobotic of bimanual operation (two pairs of robots).</t>
  </si>
  <si>
    <t>FE 028326
FE 028127
FE 028128</t>
  </si>
  <si>
    <t>FE 022467</t>
  </si>
  <si>
    <t>FP7-MIMICS</t>
  </si>
  <si>
    <t>robo.fe.uni-lj.si</t>
  </si>
  <si>
    <t>Highvoltage electroporator with multiple isolated outputs</t>
  </si>
  <si>
    <t xml:space="preserve">Oprema se nahaja v Laboratoriju  za biokibernetiko FE UL, za dostop je potrebno kontaktirati predstojnika laboratorija prof. Damijana Miklavčiča. </t>
  </si>
  <si>
    <t xml:space="preserve">The equipment is located in the Laboratory of Biocybernetics, Fac. of El. Eng., Univ. of Ljubljana. Contact lab head prof. Damijan Miklavčič. </t>
  </si>
  <si>
    <t>5% v okviru MRIC IP-0510, 95% v okviru raziskovalnega programa P2-0249 in projekta Z26503</t>
  </si>
  <si>
    <t>EVIDENCA RAZISKOVALNE OPREME S PODATKI O MESEČNI UPORABI</t>
  </si>
  <si>
    <t>http://lbk.fe.uni-lj.si/index_si.html</t>
  </si>
  <si>
    <t>http://lbk.fe.uni-lj.si/index_si.htm</t>
  </si>
  <si>
    <t>IP-0510</t>
  </si>
  <si>
    <t>Ime odgovornega računovodje: Marija Žerovnik</t>
  </si>
  <si>
    <t>20045, 20041, 15756, 20037, 20036, 20034, 20046, 16344</t>
  </si>
  <si>
    <t>17578, 17579, 17713, 17926</t>
  </si>
  <si>
    <t>22991, 22992, 22995, 23245</t>
  </si>
  <si>
    <t>21674, 21676, 21743, 21746</t>
  </si>
  <si>
    <t>25320, 25321, 25322, 25323, 25627, 25626</t>
  </si>
  <si>
    <t>24343, 24721, 26216, 26217, 26663, 25942, 25943</t>
  </si>
  <si>
    <t>24609, 25950</t>
  </si>
  <si>
    <t>16897, 17001, 24643, 24644</t>
  </si>
  <si>
    <t>24837, 24841, 24041, 24900, 25922, 25925</t>
  </si>
  <si>
    <t>24616, 24617, 24621</t>
  </si>
  <si>
    <t>P2-0197</t>
  </si>
  <si>
    <t>J2-0851</t>
  </si>
  <si>
    <t>P2-0244</t>
  </si>
  <si>
    <t>Sašo Tomažič</t>
  </si>
  <si>
    <t>Mojca Pavlin</t>
  </si>
  <si>
    <t>Igor Škrjanc</t>
  </si>
  <si>
    <t>Boštjan Likar</t>
  </si>
  <si>
    <t>Matej Reberšek</t>
  </si>
  <si>
    <t>Nataša Pavšelj</t>
  </si>
  <si>
    <t>Tadej Bajd</t>
  </si>
  <si>
    <t>Gorazd Pucihar</t>
  </si>
  <si>
    <t>Rihard Karba</t>
  </si>
  <si>
    <t xml:space="preserve">Oprema je dostopna za industrijske in akademske partnerje. Čas dostopa ni fiksiran. Odvisen je od trenutne zasedenosti, potrebna je predhodna uskladitev. Cena po dogovoru. Kontakt: prof. Andrej Kos. </t>
  </si>
  <si>
    <t>Equipment is available for industrial and academic partners. Access time is not defined in advance, is dependent on current availability, advance appointment is required. Price is agreed. Contact prof. Andrej Kos</t>
  </si>
  <si>
    <t>Spirent Test Center omogoča izvajanje širokega nabora skladnostnih (angl. conformance), zmogljivostnih (angl. performance), funkcionalnih (angl. functional) in primerjalnih (angl. benchmark) testov ter emulacijo protokolov, strežnikov in odjemalcev. Vključuje 12 GE optičnih in električnih vmesnikov in omogoča izvajanje meritev in testov za protokole, ki bazirajo na Ethernet, IPv4 in IPv6. Oprema je skalabilna in podpira širok spekter telekomunikacijskih protokolov in zmogljivosti (OSI ravnine 2 do 7).</t>
  </si>
  <si>
    <t>Spirent Test Center enables a wide range of conformance, performance, functional and benchmark tests. System supports protocol, server and client emulation. Hardware platform includes 12 GE optical and electrical interfaces and allows measurements and testing of protocols which are based on Ethernet, IPv4 and IPv6. The equipment is scalable and supports a broad range of telecommunications protocols and capabilities (OSI plane 2to 7).</t>
  </si>
  <si>
    <t>http://testcenter.ltfe.org/</t>
  </si>
  <si>
    <t>P2-0246 (C)</t>
  </si>
  <si>
    <t>RIP-09-PBP4G-2009-01</t>
  </si>
  <si>
    <t xml:space="preserve">Testiranje MLPPP S1370; </t>
  </si>
  <si>
    <t>Andrej Kos</t>
  </si>
  <si>
    <t>laboratorijske vaje, magisteriji,diplomske naloge</t>
  </si>
  <si>
    <t>Scalable network testing equipment</t>
  </si>
  <si>
    <t>Analyzing system of quality of signals in professional video production, broadcast and transmission systems</t>
  </si>
  <si>
    <t>Sistem za analizo kakovosti signalov se nahaja v Laboratoriju za telekomunikacije (LTFE) in je v uporabi ves čas delovnika laboratorijskega osebja in deloma izven tega časa. Dostopen je po dogovoru z vodjo Multimedijskega centra LTFE, Klemnom Pečnikom.</t>
  </si>
  <si>
    <t>System for the video production signal quality analysis is located in the Laboratory for Telecommunications (LTFE) and is in use throughout the laboratory staff working hours and partly outside this time. It is available by arrangement with the Head of Multimedia Centre of LTFE (Klemen Pečnik).</t>
  </si>
  <si>
    <t xml:space="preserve">Sistem omogoča zajemanje in digitalizacijo video signalov v profesionalnih produkcijskih in predvajalnih sistemih, izvor visoko kakovostnih digitaliziranih video signalov, implementacijo metapodatkov, kodiranje/kompresijo video signalov po standardih, merjenje in analizo kompresiranih in multipleksiranih video signalov ter merjenje in analizo moduliranih signalov. </t>
  </si>
  <si>
    <t>The system enables users to capture and digitize video signals in a professional production and playout systems, to implement a metadata and to measure and analyze the compressed, multiplexed and modulated video signals. It is the source of high quality digital video signals and allows standard-based coding / compression and measuring.</t>
  </si>
  <si>
    <t>FE028904, FE028905, FE028906, FE028907, FE028908, FE028909, FE028910, FE028911, FE028912, FE028913, FE028914, FE028915, FE028916, FE028917, FE028918, FE028919, FE028920, FE028921, FE028922, FE028923, FE028924, FE028925, FE028926, FE028927, FE028928, FE028929, FE028930</t>
  </si>
  <si>
    <t>http://www.ltfe.org</t>
  </si>
  <si>
    <t>Kos Andrej</t>
  </si>
  <si>
    <t>S1286 (SIP klient za IPTV)</t>
  </si>
  <si>
    <t>laboratorijske vaje, doktorska naloga,diplomske naloge</t>
  </si>
  <si>
    <t>19660, 19661, 19662</t>
  </si>
  <si>
    <t>21435/1, 22589</t>
  </si>
  <si>
    <t>MESEČNO POROČILO - DECEMBER 2011</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</si>
</sst>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S_I_T_-;\-* #,##0.00\ _S_I_T_-;_-* &quot;-&quot;??\ _S_I_T_-;_-@_-"/>
    <numFmt numFmtId="165" formatCode="#,##0.00_ ;\-#,##0.00\ "/>
  </numFmts>
  <fonts count="38">
    <font>
      <sz val="10"/>
      <name val="Arial"/>
      <family val="0"/>
    </font>
    <font>
      <sz val="11"/>
      <color indexed="8"/>
      <name val="Calibri"/>
      <family val="2"/>
    </font>
    <font>
      <sz val="8"/>
      <name val="Arial"/>
      <family val="2"/>
    </font>
    <font>
      <sz val="12"/>
      <name val="Times New Roman"/>
      <family val="1"/>
    </font>
    <font>
      <sz val="10"/>
      <name val="Times New Roman"/>
      <family val="1"/>
    </font>
    <font>
      <sz val="10"/>
      <color indexed="8"/>
      <name val="Times New Roman"/>
      <family val="1"/>
    </font>
    <font>
      <sz val="11"/>
      <name val="Times New Roman"/>
      <family val="1"/>
    </font>
    <font>
      <sz val="10"/>
      <color indexed="10"/>
      <name val="Times New Roman"/>
      <family val="1"/>
    </font>
    <font>
      <sz val="20"/>
      <name val="Times New Roman"/>
      <family val="1"/>
    </font>
    <font>
      <sz val="12"/>
      <color indexed="8"/>
      <name val="Times New Roman"/>
      <family val="1"/>
    </font>
    <font>
      <sz val="11.5"/>
      <name val="Times New Roman"/>
      <family val="1"/>
    </font>
    <font>
      <b/>
      <sz val="10"/>
      <name val="Arial"/>
      <family val="2"/>
    </font>
    <font>
      <b/>
      <sz val="11"/>
      <name val="Arial"/>
      <family val="2"/>
    </font>
    <font>
      <b/>
      <sz val="12"/>
      <name val="Arial"/>
      <family val="2"/>
    </font>
    <font>
      <u val="single"/>
      <sz val="10"/>
      <color indexed="12"/>
      <name val="Arial"/>
      <family val="2"/>
    </font>
    <font>
      <sz val="10"/>
      <color indexed="8"/>
      <name val="Arial"/>
      <family val="2"/>
    </font>
    <font>
      <sz val="12"/>
      <name val="Arial"/>
      <family val="2"/>
    </font>
    <font>
      <b/>
      <sz val="12"/>
      <name val="Times New Roman"/>
      <family val="1"/>
    </font>
    <font>
      <u val="single"/>
      <sz val="10"/>
      <name val="Arial"/>
      <family val="2"/>
    </font>
    <font>
      <b/>
      <sz val="14"/>
      <name val="Arial"/>
      <family val="2"/>
    </font>
    <font>
      <sz val="12"/>
      <color indexed="10"/>
      <name val="Times New Roman"/>
      <family val="1"/>
    </font>
    <font>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top style="medium"/>
      <bottom style="thin"/>
    </border>
    <border>
      <left style="thin"/>
      <right style="thin"/>
      <top style="thin"/>
      <bottom style="thin"/>
    </border>
    <border>
      <left/>
      <right style="thin"/>
      <top/>
      <bottom style="thin"/>
    </border>
    <border>
      <left style="thin"/>
      <right/>
      <top style="thin"/>
      <bottom style="thin"/>
    </border>
    <border>
      <left/>
      <right style="thin"/>
      <top/>
      <bottom/>
    </border>
    <border>
      <left style="thin"/>
      <right style="thin"/>
      <top/>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thin"/>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style="thin"/>
      <right style="thin"/>
      <top/>
      <bottom/>
    </border>
    <border>
      <left style="thin"/>
      <right/>
      <top/>
      <bottom/>
    </border>
    <border>
      <left style="medium"/>
      <right style="thin"/>
      <top/>
      <bottom/>
    </border>
    <border>
      <left/>
      <right/>
      <top/>
      <bottom style="thin"/>
    </border>
    <border>
      <left/>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27" fillId="3" borderId="0" applyNumberFormat="0" applyBorder="0" applyAlignment="0" applyProtection="0"/>
    <xf numFmtId="0" fontId="31" fillId="20" borderId="1" applyNumberFormat="0" applyAlignment="0" applyProtection="0"/>
    <xf numFmtId="0" fontId="33" fillId="21"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6"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29" fillId="7" borderId="1" applyNumberFormat="0" applyAlignment="0" applyProtection="0"/>
    <xf numFmtId="0" fontId="32"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36" fillId="0" borderId="9" applyNumberFormat="0" applyFill="0" applyAlignment="0" applyProtection="0"/>
    <xf numFmtId="0" fontId="34" fillId="0" borderId="0" applyNumberFormat="0" applyFill="0" applyBorder="0" applyAlignment="0" applyProtection="0"/>
  </cellStyleXfs>
  <cellXfs count="232">
    <xf numFmtId="0" fontId="0" fillId="0" borderId="0" xfId="0" applyAlignment="1">
      <alignment/>
    </xf>
    <xf numFmtId="0" fontId="0" fillId="0" borderId="0" xfId="0" applyAlignment="1">
      <alignment wrapText="1"/>
    </xf>
    <xf numFmtId="0" fontId="0" fillId="0" borderId="0" xfId="0" applyFill="1" applyAlignment="1">
      <alignment wrapText="1"/>
    </xf>
    <xf numFmtId="0" fontId="0" fillId="0" borderId="0" xfId="0" applyFill="1" applyAlignment="1">
      <alignment/>
    </xf>
    <xf numFmtId="0" fontId="4" fillId="24" borderId="10" xfId="0" applyFont="1" applyFill="1" applyBorder="1" applyAlignment="1">
      <alignment wrapText="1"/>
    </xf>
    <xf numFmtId="0" fontId="4" fillId="24" borderId="11" xfId="0" applyFont="1" applyFill="1" applyBorder="1" applyAlignment="1">
      <alignment horizontal="center" wrapText="1"/>
    </xf>
    <xf numFmtId="0" fontId="4" fillId="0" borderId="11" xfId="0" applyFont="1" applyFill="1" applyBorder="1" applyAlignment="1">
      <alignment horizontal="center" wrapText="1"/>
    </xf>
    <xf numFmtId="0" fontId="4" fillId="24" borderId="11" xfId="0" applyFont="1" applyFill="1" applyBorder="1" applyAlignment="1">
      <alignment wrapText="1"/>
    </xf>
    <xf numFmtId="0" fontId="4" fillId="0" borderId="11" xfId="0" applyFont="1" applyBorder="1" applyAlignment="1">
      <alignment wrapText="1"/>
    </xf>
    <xf numFmtId="0" fontId="4" fillId="0" borderId="11" xfId="0" applyFont="1" applyBorder="1" applyAlignment="1">
      <alignment horizontal="right" wrapText="1"/>
    </xf>
    <xf numFmtId="0" fontId="4" fillId="25" borderId="11" xfId="0" applyFont="1" applyFill="1" applyBorder="1" applyAlignment="1">
      <alignment wrapText="1"/>
    </xf>
    <xf numFmtId="3" fontId="4" fillId="0" borderId="11" xfId="0" applyNumberFormat="1" applyFont="1" applyBorder="1" applyAlignment="1">
      <alignment wrapText="1"/>
    </xf>
    <xf numFmtId="0" fontId="4" fillId="15" borderId="11" xfId="0" applyFont="1" applyFill="1" applyBorder="1" applyAlignment="1">
      <alignment wrapText="1"/>
    </xf>
    <xf numFmtId="0" fontId="4" fillId="24" borderId="12" xfId="0" applyFont="1" applyFill="1" applyBorder="1" applyAlignment="1">
      <alignment wrapText="1"/>
    </xf>
    <xf numFmtId="0" fontId="4" fillId="0" borderId="13" xfId="0" applyFont="1" applyBorder="1" applyAlignment="1">
      <alignment wrapText="1"/>
    </xf>
    <xf numFmtId="0" fontId="4" fillId="0" borderId="14" xfId="0" applyFont="1" applyBorder="1" applyAlignment="1">
      <alignment vertical="top" wrapText="1"/>
    </xf>
    <xf numFmtId="0" fontId="5" fillId="0" borderId="14" xfId="0" applyFont="1" applyFill="1" applyBorder="1" applyAlignment="1">
      <alignment vertical="top" wrapText="1"/>
    </xf>
    <xf numFmtId="0" fontId="4" fillId="0" borderId="14" xfId="0" applyFont="1" applyFill="1" applyBorder="1" applyAlignment="1">
      <alignment vertical="top" wrapText="1"/>
    </xf>
    <xf numFmtId="3" fontId="4" fillId="0" borderId="14" xfId="0" applyNumberFormat="1" applyFont="1" applyBorder="1" applyAlignment="1">
      <alignment vertical="top" wrapText="1"/>
    </xf>
    <xf numFmtId="0" fontId="4" fillId="0" borderId="13" xfId="0" applyFont="1" applyBorder="1" applyAlignment="1">
      <alignment vertical="top" wrapText="1"/>
    </xf>
    <xf numFmtId="0" fontId="4" fillId="0" borderId="15" xfId="0" applyFont="1" applyBorder="1" applyAlignment="1">
      <alignment vertical="top" wrapText="1"/>
    </xf>
    <xf numFmtId="0" fontId="4" fillId="24" borderId="14" xfId="0" applyFont="1" applyFill="1" applyBorder="1" applyAlignment="1">
      <alignment vertical="top" wrapText="1"/>
    </xf>
    <xf numFmtId="0" fontId="4" fillId="0" borderId="14" xfId="0" applyNumberFormat="1" applyFont="1" applyBorder="1" applyAlignment="1">
      <alignment vertical="top" wrapText="1"/>
    </xf>
    <xf numFmtId="0" fontId="6" fillId="0" borderId="0" xfId="0" applyFont="1" applyAlignment="1">
      <alignment vertical="top"/>
    </xf>
    <xf numFmtId="0" fontId="4" fillId="0" borderId="14" xfId="0" applyNumberFormat="1" applyFont="1" applyFill="1" applyBorder="1" applyAlignment="1">
      <alignment vertical="top"/>
    </xf>
    <xf numFmtId="4" fontId="4" fillId="0" borderId="14" xfId="0" applyNumberFormat="1" applyFont="1" applyBorder="1" applyAlignment="1">
      <alignment vertical="top"/>
    </xf>
    <xf numFmtId="3" fontId="4" fillId="0" borderId="14" xfId="0" applyNumberFormat="1" applyFont="1" applyBorder="1" applyAlignment="1">
      <alignment vertical="top"/>
    </xf>
    <xf numFmtId="2" fontId="4" fillId="0" borderId="14" xfId="0" applyNumberFormat="1" applyFont="1" applyBorder="1" applyAlignment="1">
      <alignment vertical="top"/>
    </xf>
    <xf numFmtId="0" fontId="4" fillId="0" borderId="14" xfId="0" applyFont="1" applyBorder="1" applyAlignment="1">
      <alignment vertical="top"/>
    </xf>
    <xf numFmtId="0" fontId="5" fillId="0" borderId="0" xfId="0" applyFont="1" applyAlignment="1">
      <alignment vertical="top"/>
    </xf>
    <xf numFmtId="0" fontId="4" fillId="0" borderId="14" xfId="0" applyNumberFormat="1" applyFont="1" applyFill="1" applyBorder="1" applyAlignment="1">
      <alignment vertical="top" wrapText="1"/>
    </xf>
    <xf numFmtId="4" fontId="4" fillId="0" borderId="14" xfId="0" applyNumberFormat="1" applyFont="1" applyBorder="1" applyAlignment="1">
      <alignment vertical="top" wrapText="1"/>
    </xf>
    <xf numFmtId="2" fontId="4" fillId="0" borderId="14" xfId="0" applyNumberFormat="1" applyFont="1" applyBorder="1" applyAlignment="1">
      <alignment vertical="top" wrapText="1"/>
    </xf>
    <xf numFmtId="0" fontId="4" fillId="22" borderId="11" xfId="0" applyFont="1" applyFill="1" applyBorder="1" applyAlignment="1">
      <alignment wrapText="1"/>
    </xf>
    <xf numFmtId="3" fontId="4" fillId="0" borderId="14" xfId="0" applyNumberFormat="1" applyFont="1" applyFill="1" applyBorder="1" applyAlignment="1">
      <alignment vertical="top" wrapText="1"/>
    </xf>
    <xf numFmtId="0" fontId="4" fillId="0" borderId="13" xfId="0" applyFont="1" applyFill="1" applyBorder="1" applyAlignment="1">
      <alignment vertical="top" wrapText="1"/>
    </xf>
    <xf numFmtId="0" fontId="5" fillId="0" borderId="13" xfId="0" applyFont="1" applyFill="1" applyBorder="1" applyAlignment="1">
      <alignment vertical="top" wrapText="1"/>
    </xf>
    <xf numFmtId="0" fontId="5" fillId="0" borderId="0" xfId="0" applyFont="1" applyFill="1" applyAlignment="1">
      <alignment vertical="top" wrapText="1"/>
    </xf>
    <xf numFmtId="3" fontId="4" fillId="0" borderId="14" xfId="0" applyNumberFormat="1" applyFont="1" applyFill="1" applyBorder="1" applyAlignment="1">
      <alignment vertical="top"/>
    </xf>
    <xf numFmtId="2" fontId="4" fillId="0" borderId="14" xfId="0" applyNumberFormat="1" applyFont="1" applyFill="1" applyBorder="1" applyAlignment="1">
      <alignment vertical="top"/>
    </xf>
    <xf numFmtId="0" fontId="3" fillId="0" borderId="13" xfId="0" applyFont="1" applyBorder="1" applyAlignment="1">
      <alignment vertical="top" wrapText="1"/>
    </xf>
    <xf numFmtId="0" fontId="4" fillId="0" borderId="0" xfId="0" applyFont="1" applyAlignment="1">
      <alignment vertical="top" wrapText="1"/>
    </xf>
    <xf numFmtId="0" fontId="5" fillId="24" borderId="14" xfId="0" applyFont="1" applyFill="1" applyBorder="1" applyAlignment="1">
      <alignment vertical="top" wrapText="1"/>
    </xf>
    <xf numFmtId="3" fontId="4" fillId="24" borderId="14" xfId="0" applyNumberFormat="1" applyFont="1" applyFill="1" applyBorder="1" applyAlignment="1">
      <alignment vertical="top" wrapText="1"/>
    </xf>
    <xf numFmtId="0" fontId="8" fillId="24" borderId="14" xfId="0" applyFont="1" applyFill="1" applyBorder="1" applyAlignment="1">
      <alignment vertical="top" wrapText="1"/>
    </xf>
    <xf numFmtId="0" fontId="4" fillId="24" borderId="13" xfId="0" applyFont="1" applyFill="1" applyBorder="1" applyAlignment="1">
      <alignment vertical="top" wrapText="1"/>
    </xf>
    <xf numFmtId="0" fontId="4" fillId="24" borderId="15" xfId="0" applyFont="1" applyFill="1" applyBorder="1" applyAlignment="1">
      <alignment vertical="top" wrapText="1"/>
    </xf>
    <xf numFmtId="0" fontId="4" fillId="0" borderId="15" xfId="0" applyFont="1" applyFill="1" applyBorder="1" applyAlignment="1">
      <alignment vertical="top" wrapText="1"/>
    </xf>
    <xf numFmtId="4" fontId="4" fillId="0" borderId="14" xfId="0" applyNumberFormat="1" applyFont="1" applyFill="1" applyBorder="1" applyAlignment="1">
      <alignment vertical="top" wrapText="1"/>
    </xf>
    <xf numFmtId="2" fontId="4" fillId="0" borderId="14" xfId="0" applyNumberFormat="1" applyFont="1" applyFill="1" applyBorder="1" applyAlignment="1">
      <alignment vertical="top" wrapText="1"/>
    </xf>
    <xf numFmtId="0" fontId="0" fillId="0" borderId="0" xfId="0" applyAlignment="1">
      <alignment vertical="top" wrapText="1"/>
    </xf>
    <xf numFmtId="0" fontId="3" fillId="0" borderId="14" xfId="0" applyFont="1" applyFill="1" applyBorder="1" applyAlignment="1">
      <alignment vertical="top" wrapText="1"/>
    </xf>
    <xf numFmtId="0" fontId="3" fillId="0" borderId="13" xfId="0" applyFont="1" applyFill="1" applyBorder="1" applyAlignment="1">
      <alignment vertical="top" wrapText="1"/>
    </xf>
    <xf numFmtId="0" fontId="9" fillId="0" borderId="13" xfId="0" applyFont="1" applyFill="1" applyBorder="1" applyAlignment="1">
      <alignment vertical="top" wrapText="1"/>
    </xf>
    <xf numFmtId="0" fontId="3" fillId="0" borderId="14" xfId="0" applyFont="1" applyBorder="1" applyAlignment="1">
      <alignment vertical="top" wrapText="1"/>
    </xf>
    <xf numFmtId="0" fontId="3" fillId="0" borderId="14" xfId="0" applyNumberFormat="1" applyFont="1" applyFill="1" applyBorder="1" applyAlignment="1">
      <alignment vertical="top" wrapText="1"/>
    </xf>
    <xf numFmtId="4" fontId="3" fillId="0" borderId="14" xfId="0" applyNumberFormat="1" applyFont="1" applyBorder="1" applyAlignment="1">
      <alignment vertical="top" wrapText="1"/>
    </xf>
    <xf numFmtId="4" fontId="3" fillId="0" borderId="14" xfId="0" applyNumberFormat="1" applyFont="1" applyFill="1" applyBorder="1" applyAlignment="1">
      <alignment vertical="top" wrapText="1"/>
    </xf>
    <xf numFmtId="0" fontId="3" fillId="0" borderId="16" xfId="0" applyFont="1" applyFill="1" applyBorder="1" applyAlignment="1">
      <alignment vertical="top" wrapText="1"/>
    </xf>
    <xf numFmtId="0" fontId="0" fillId="0" borderId="13" xfId="0" applyBorder="1" applyAlignment="1">
      <alignment vertical="top" wrapText="1"/>
    </xf>
    <xf numFmtId="0" fontId="0" fillId="0" borderId="0" xfId="0" applyAlignment="1">
      <alignment/>
    </xf>
    <xf numFmtId="0" fontId="3" fillId="20" borderId="13" xfId="0" applyFont="1" applyFill="1" applyBorder="1" applyAlignment="1">
      <alignment vertical="top" wrapText="1"/>
    </xf>
    <xf numFmtId="0" fontId="0" fillId="20" borderId="13" xfId="0" applyFill="1" applyBorder="1" applyAlignment="1">
      <alignment vertical="top" wrapText="1"/>
    </xf>
    <xf numFmtId="0" fontId="9" fillId="20" borderId="13" xfId="0" applyFont="1" applyFill="1" applyBorder="1" applyAlignment="1">
      <alignment vertical="top" wrapText="1"/>
    </xf>
    <xf numFmtId="0" fontId="0" fillId="0" borderId="13" xfId="0" applyFill="1" applyBorder="1" applyAlignment="1">
      <alignment vertical="top" wrapText="1"/>
    </xf>
    <xf numFmtId="0" fontId="0" fillId="0" borderId="0" xfId="0" applyFill="1" applyAlignment="1">
      <alignment vertical="top"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15" fillId="0" borderId="0" xfId="0" applyFont="1" applyFill="1" applyBorder="1" applyAlignment="1">
      <alignment wrapText="1"/>
    </xf>
    <xf numFmtId="0" fontId="0" fillId="0" borderId="0" xfId="0" applyFont="1" applyBorder="1" applyAlignment="1">
      <alignment wrapText="1"/>
    </xf>
    <xf numFmtId="0" fontId="11" fillId="0" borderId="0" xfId="0" applyFont="1" applyAlignment="1">
      <alignment/>
    </xf>
    <xf numFmtId="0" fontId="11" fillId="0" borderId="0" xfId="0" applyFont="1" applyAlignment="1">
      <alignment/>
    </xf>
    <xf numFmtId="0" fontId="3" fillId="0" borderId="14" xfId="0" applyFont="1" applyFill="1" applyBorder="1" applyAlignment="1">
      <alignment horizontal="right" vertical="top" wrapText="1" indent="1"/>
    </xf>
    <xf numFmtId="0" fontId="3" fillId="0" borderId="14" xfId="0" applyFont="1" applyBorder="1" applyAlignment="1">
      <alignment horizontal="right" vertical="top" wrapText="1" indent="1"/>
    </xf>
    <xf numFmtId="0" fontId="0" fillId="0" borderId="0" xfId="0" applyBorder="1" applyAlignment="1">
      <alignment horizontal="right" vertical="top" wrapText="1" indent="1"/>
    </xf>
    <xf numFmtId="0" fontId="0" fillId="0" borderId="0" xfId="0" applyAlignment="1">
      <alignment horizontal="right" vertical="top" wrapText="1" indent="1"/>
    </xf>
    <xf numFmtId="0" fontId="0" fillId="0" borderId="0" xfId="0" applyAlignment="1">
      <alignment horizontal="right" vertical="top" indent="1"/>
    </xf>
    <xf numFmtId="0" fontId="0" fillId="0" borderId="0" xfId="0" applyFont="1" applyFill="1" applyBorder="1" applyAlignment="1">
      <alignment horizontal="right" vertical="top" wrapText="1" indent="1"/>
    </xf>
    <xf numFmtId="0" fontId="0" fillId="0" borderId="0" xfId="0" applyFont="1" applyAlignment="1">
      <alignment vertical="top" wrapText="1"/>
    </xf>
    <xf numFmtId="0" fontId="17" fillId="0" borderId="14" xfId="0" applyFont="1" applyFill="1" applyBorder="1" applyAlignment="1">
      <alignment vertical="top" wrapText="1"/>
    </xf>
    <xf numFmtId="2" fontId="17" fillId="0" borderId="14" xfId="0" applyNumberFormat="1" applyFont="1" applyBorder="1" applyAlignment="1">
      <alignment vertical="top" wrapText="1"/>
    </xf>
    <xf numFmtId="2" fontId="17" fillId="0" borderId="14" xfId="0" applyNumberFormat="1" applyFont="1" applyFill="1" applyBorder="1" applyAlignment="1">
      <alignment vertical="top" wrapText="1"/>
    </xf>
    <xf numFmtId="0" fontId="11" fillId="0" borderId="0" xfId="0" applyFont="1" applyBorder="1" applyAlignment="1">
      <alignment horizontal="center" wrapText="1"/>
    </xf>
    <xf numFmtId="0" fontId="11" fillId="0" borderId="0" xfId="0" applyFont="1" applyAlignment="1">
      <alignment/>
    </xf>
    <xf numFmtId="0" fontId="11" fillId="0" borderId="0" xfId="0" applyFont="1" applyAlignment="1">
      <alignment vertical="top" wrapText="1"/>
    </xf>
    <xf numFmtId="0" fontId="0" fillId="0" borderId="13" xfId="0" applyFont="1" applyBorder="1" applyAlignment="1">
      <alignment vertical="top" wrapText="1"/>
    </xf>
    <xf numFmtId="9" fontId="0" fillId="0" borderId="13" xfId="0" applyNumberFormat="1" applyFont="1" applyBorder="1" applyAlignment="1">
      <alignment vertical="top" wrapText="1"/>
    </xf>
    <xf numFmtId="0" fontId="18" fillId="0" borderId="13" xfId="52" applyFont="1" applyBorder="1" applyAlignment="1" applyProtection="1">
      <alignment vertical="top" wrapText="1"/>
      <protection/>
    </xf>
    <xf numFmtId="0" fontId="0" fillId="20" borderId="13" xfId="0" applyFont="1" applyFill="1" applyBorder="1" applyAlignment="1">
      <alignment vertical="top" wrapText="1"/>
    </xf>
    <xf numFmtId="9" fontId="0" fillId="20" borderId="13" xfId="0" applyNumberFormat="1" applyFont="1" applyFill="1" applyBorder="1" applyAlignment="1">
      <alignment vertical="top" wrapText="1"/>
    </xf>
    <xf numFmtId="0" fontId="0" fillId="20" borderId="13" xfId="0" applyFont="1" applyFill="1" applyBorder="1" applyAlignment="1">
      <alignment vertical="top" wrapText="1"/>
    </xf>
    <xf numFmtId="0" fontId="3" fillId="0" borderId="13" xfId="0" applyFont="1" applyBorder="1" applyAlignment="1">
      <alignment vertical="top" wrapText="1"/>
    </xf>
    <xf numFmtId="3" fontId="3" fillId="0" borderId="14" xfId="0" applyNumberFormat="1" applyFont="1" applyFill="1" applyBorder="1" applyAlignment="1">
      <alignment horizontal="right" vertical="top" wrapText="1"/>
    </xf>
    <xf numFmtId="3" fontId="3" fillId="0" borderId="14" xfId="0" applyNumberFormat="1" applyFont="1" applyBorder="1" applyAlignment="1">
      <alignment horizontal="right" vertical="top" wrapText="1"/>
    </xf>
    <xf numFmtId="3" fontId="3" fillId="0" borderId="0" xfId="0" applyNumberFormat="1" applyFont="1" applyBorder="1" applyAlignment="1">
      <alignment horizontal="right" vertical="top" wrapText="1"/>
    </xf>
    <xf numFmtId="0" fontId="3" fillId="0" borderId="0" xfId="0" applyFont="1" applyAlignment="1">
      <alignment horizontal="right" vertical="top" wrapText="1"/>
    </xf>
    <xf numFmtId="0" fontId="0" fillId="0" borderId="0" xfId="0" applyAlignment="1">
      <alignment horizontal="right" vertical="top" wrapText="1"/>
    </xf>
    <xf numFmtId="0" fontId="3" fillId="0" borderId="17" xfId="0" applyFont="1" applyFill="1" applyBorder="1" applyAlignment="1">
      <alignment vertical="top" wrapText="1"/>
    </xf>
    <xf numFmtId="0" fontId="3" fillId="0" borderId="17" xfId="0" applyFont="1" applyBorder="1" applyAlignment="1">
      <alignment vertical="top" wrapText="1"/>
    </xf>
    <xf numFmtId="0" fontId="3" fillId="0" borderId="0" xfId="0" applyFont="1" applyAlignment="1">
      <alignment horizontal="left" vertical="top" wrapText="1"/>
    </xf>
    <xf numFmtId="9" fontId="0" fillId="0" borderId="13" xfId="0" applyNumberFormat="1" applyBorder="1" applyAlignment="1">
      <alignment vertical="top" wrapText="1"/>
    </xf>
    <xf numFmtId="9" fontId="3" fillId="0" borderId="13" xfId="0" applyNumberFormat="1" applyFont="1" applyBorder="1" applyAlignment="1">
      <alignment vertical="top" wrapText="1"/>
    </xf>
    <xf numFmtId="0" fontId="14" fillId="0" borderId="13" xfId="52" applyBorder="1" applyAlignment="1" applyProtection="1">
      <alignment vertical="top" wrapText="1"/>
      <protection/>
    </xf>
    <xf numFmtId="9" fontId="0" fillId="20" borderId="13" xfId="0" applyNumberFormat="1" applyFill="1" applyBorder="1" applyAlignment="1">
      <alignment vertical="top" wrapText="1"/>
    </xf>
    <xf numFmtId="0" fontId="0" fillId="0" borderId="13" xfId="0" applyFont="1" applyBorder="1" applyAlignment="1">
      <alignment vertical="top" wrapText="1"/>
    </xf>
    <xf numFmtId="9" fontId="0" fillId="0" borderId="13" xfId="0" applyNumberFormat="1" applyFill="1" applyBorder="1" applyAlignment="1">
      <alignment vertical="top" wrapText="1"/>
    </xf>
    <xf numFmtId="0" fontId="0" fillId="0" borderId="0" xfId="0" applyAlignment="1">
      <alignment horizontal="left" wrapText="1"/>
    </xf>
    <xf numFmtId="0" fontId="0" fillId="0" borderId="0" xfId="0" applyAlignment="1">
      <alignment horizontal="left" vertical="top" wrapText="1"/>
    </xf>
    <xf numFmtId="0" fontId="0" fillId="0" borderId="13" xfId="0" applyBorder="1" applyAlignment="1">
      <alignment horizontal="left" vertical="top" wrapText="1"/>
    </xf>
    <xf numFmtId="0" fontId="0" fillId="0" borderId="13" xfId="0" applyFont="1" applyBorder="1" applyAlignment="1">
      <alignment horizontal="left" vertical="top" wrapText="1"/>
    </xf>
    <xf numFmtId="0" fontId="0" fillId="0" borderId="13" xfId="0" applyFont="1" applyFill="1" applyBorder="1" applyAlignment="1">
      <alignment horizontal="left" vertical="top" wrapText="1"/>
    </xf>
    <xf numFmtId="0" fontId="0" fillId="0" borderId="13" xfId="0" applyFont="1" applyBorder="1" applyAlignment="1">
      <alignment horizontal="left" vertical="top" wrapText="1"/>
    </xf>
    <xf numFmtId="0" fontId="0" fillId="0" borderId="13" xfId="0" applyFont="1" applyBorder="1" applyAlignment="1">
      <alignment horizontal="left" vertical="top" wrapText="1"/>
    </xf>
    <xf numFmtId="0" fontId="0" fillId="20" borderId="13" xfId="0" applyFont="1" applyFill="1" applyBorder="1" applyAlignment="1">
      <alignment vertical="top" wrapText="1"/>
    </xf>
    <xf numFmtId="9" fontId="0" fillId="20" borderId="13" xfId="0" applyNumberFormat="1" applyFont="1" applyFill="1" applyBorder="1" applyAlignment="1">
      <alignment vertical="top" wrapText="1"/>
    </xf>
    <xf numFmtId="9" fontId="0" fillId="0" borderId="13" xfId="0" applyNumberFormat="1" applyFont="1" applyBorder="1" applyAlignment="1">
      <alignment vertical="top" wrapText="1"/>
    </xf>
    <xf numFmtId="0" fontId="3" fillId="20" borderId="14" xfId="0" applyNumberFormat="1" applyFont="1" applyFill="1" applyBorder="1" applyAlignment="1">
      <alignment vertical="top" wrapText="1"/>
    </xf>
    <xf numFmtId="0" fontId="16" fillId="0" borderId="13" xfId="0" applyFont="1" applyFill="1" applyBorder="1" applyAlignment="1">
      <alignment horizontal="left" vertical="top" wrapText="1"/>
    </xf>
    <xf numFmtId="0" fontId="16" fillId="0" borderId="13" xfId="0" applyFont="1" applyFill="1" applyBorder="1" applyAlignment="1">
      <alignment vertical="top" wrapText="1"/>
    </xf>
    <xf numFmtId="0" fontId="14" fillId="0" borderId="13" xfId="52" applyFont="1" applyFill="1" applyBorder="1" applyAlignment="1" applyProtection="1">
      <alignment vertical="top" wrapText="1"/>
      <protection/>
    </xf>
    <xf numFmtId="9" fontId="16" fillId="0" borderId="13" xfId="0" applyNumberFormat="1" applyFont="1" applyFill="1" applyBorder="1" applyAlignment="1">
      <alignment vertical="top" wrapText="1"/>
    </xf>
    <xf numFmtId="4" fontId="0" fillId="0" borderId="13" xfId="0" applyNumberFormat="1" applyBorder="1" applyAlignment="1">
      <alignment vertical="top" wrapText="1"/>
    </xf>
    <xf numFmtId="4" fontId="0" fillId="0" borderId="13" xfId="0" applyNumberFormat="1" applyFill="1" applyBorder="1" applyAlignment="1">
      <alignment vertical="top" wrapText="1"/>
    </xf>
    <xf numFmtId="4" fontId="0" fillId="0" borderId="13" xfId="0" applyNumberFormat="1" applyFont="1" applyBorder="1" applyAlignment="1">
      <alignment vertical="top" wrapText="1"/>
    </xf>
    <xf numFmtId="4" fontId="16" fillId="0" borderId="13" xfId="0" applyNumberFormat="1" applyFont="1" applyFill="1" applyBorder="1" applyAlignment="1">
      <alignment vertical="top" wrapText="1"/>
    </xf>
    <xf numFmtId="4" fontId="0" fillId="0" borderId="13" xfId="0" applyNumberFormat="1" applyFont="1" applyBorder="1" applyAlignment="1">
      <alignment vertical="top" wrapText="1"/>
    </xf>
    <xf numFmtId="4" fontId="0" fillId="0" borderId="0" xfId="0" applyNumberFormat="1" applyAlignment="1">
      <alignment vertical="top" wrapText="1"/>
    </xf>
    <xf numFmtId="4" fontId="3" fillId="0" borderId="13" xfId="0" applyNumberFormat="1" applyFont="1" applyBorder="1" applyAlignment="1">
      <alignment horizontal="left" vertical="top" wrapText="1"/>
    </xf>
    <xf numFmtId="9" fontId="0" fillId="0" borderId="0" xfId="0" applyNumberFormat="1" applyAlignment="1">
      <alignment vertical="top" wrapText="1"/>
    </xf>
    <xf numFmtId="0" fontId="0" fillId="0" borderId="0" xfId="0" applyFont="1" applyAlignment="1">
      <alignment vertical="top" wrapText="1"/>
    </xf>
    <xf numFmtId="0" fontId="3" fillId="0" borderId="13" xfId="0" applyFont="1" applyFill="1" applyBorder="1" applyAlignment="1">
      <alignment vertical="top" wrapText="1"/>
    </xf>
    <xf numFmtId="0" fontId="17" fillId="0" borderId="13" xfId="0" applyNumberFormat="1" applyFont="1" applyFill="1" applyBorder="1" applyAlignment="1">
      <alignment horizontal="center" vertical="top"/>
    </xf>
    <xf numFmtId="0" fontId="3" fillId="0" borderId="13" xfId="0" applyFont="1" applyFill="1" applyBorder="1" applyAlignment="1">
      <alignment horizontal="center" vertical="top"/>
    </xf>
    <xf numFmtId="0" fontId="3" fillId="0" borderId="13" xfId="0" applyFont="1" applyFill="1" applyBorder="1" applyAlignment="1">
      <alignment horizontal="left" vertical="top" wrapText="1"/>
    </xf>
    <xf numFmtId="0" fontId="3" fillId="0" borderId="13" xfId="0" applyFont="1" applyFill="1" applyBorder="1" applyAlignment="1">
      <alignment horizontal="right" vertical="top" indent="1"/>
    </xf>
    <xf numFmtId="0" fontId="3" fillId="0" borderId="13" xfId="0" applyFont="1" applyFill="1" applyBorder="1" applyAlignment="1">
      <alignment horizontal="right" vertical="top" wrapText="1" indent="1"/>
    </xf>
    <xf numFmtId="1" fontId="3" fillId="0" borderId="13" xfId="0" applyNumberFormat="1" applyFont="1" applyFill="1" applyBorder="1" applyAlignment="1">
      <alignment horizontal="left" vertical="top" wrapText="1"/>
    </xf>
    <xf numFmtId="4" fontId="3" fillId="0" borderId="13" xfId="0" applyNumberFormat="1" applyFont="1" applyFill="1" applyBorder="1" applyAlignment="1">
      <alignment horizontal="right" vertical="top" wrapText="1"/>
    </xf>
    <xf numFmtId="14" fontId="17" fillId="0" borderId="13" xfId="0" applyNumberFormat="1" applyFont="1" applyFill="1" applyBorder="1" applyAlignment="1">
      <alignment horizontal="center" vertical="top"/>
    </xf>
    <xf numFmtId="4" fontId="3" fillId="0" borderId="13" xfId="0" applyNumberFormat="1" applyFont="1" applyFill="1" applyBorder="1" applyAlignment="1">
      <alignment horizontal="left" vertical="top" wrapText="1"/>
    </xf>
    <xf numFmtId="0" fontId="16" fillId="0" borderId="0" xfId="0" applyFont="1" applyFill="1" applyAlignment="1">
      <alignment vertical="top" wrapText="1"/>
    </xf>
    <xf numFmtId="0" fontId="3" fillId="0" borderId="18" xfId="0" applyFont="1" applyFill="1" applyBorder="1" applyAlignment="1">
      <alignment vertical="top" wrapText="1"/>
    </xf>
    <xf numFmtId="0" fontId="17" fillId="0" borderId="18" xfId="0" applyNumberFormat="1" applyFont="1" applyFill="1" applyBorder="1" applyAlignment="1">
      <alignment horizontal="center" vertical="top"/>
    </xf>
    <xf numFmtId="0" fontId="3" fillId="0" borderId="18" xfId="0" applyFont="1" applyFill="1" applyBorder="1" applyAlignment="1">
      <alignment horizontal="center" vertical="top"/>
    </xf>
    <xf numFmtId="0" fontId="3" fillId="0" borderId="18" xfId="0" applyFont="1" applyFill="1" applyBorder="1" applyAlignment="1">
      <alignment horizontal="left" vertical="top"/>
    </xf>
    <xf numFmtId="0" fontId="3" fillId="0" borderId="18" xfId="0" applyFont="1" applyFill="1" applyBorder="1" applyAlignment="1">
      <alignment horizontal="right" vertical="top" indent="1"/>
    </xf>
    <xf numFmtId="0" fontId="3" fillId="0" borderId="18" xfId="0" applyFont="1" applyFill="1" applyBorder="1" applyAlignment="1">
      <alignment horizontal="right" vertical="top" wrapText="1" indent="1"/>
    </xf>
    <xf numFmtId="4" fontId="3" fillId="0" borderId="18" xfId="0" applyNumberFormat="1" applyFont="1" applyFill="1" applyBorder="1" applyAlignment="1">
      <alignment horizontal="right" vertical="top" wrapText="1"/>
    </xf>
    <xf numFmtId="14" fontId="17" fillId="0" borderId="18" xfId="0" applyNumberFormat="1" applyFont="1" applyFill="1" applyBorder="1" applyAlignment="1">
      <alignment horizontal="center" vertical="top"/>
    </xf>
    <xf numFmtId="0" fontId="9" fillId="0" borderId="13" xfId="0" applyFont="1" applyFill="1" applyBorder="1" applyAlignment="1">
      <alignment vertical="top" wrapText="1"/>
    </xf>
    <xf numFmtId="165" fontId="9" fillId="0" borderId="13" xfId="42" applyNumberFormat="1" applyFont="1" applyFill="1" applyBorder="1" applyAlignment="1">
      <alignment horizontal="right" vertical="top" wrapText="1"/>
    </xf>
    <xf numFmtId="0" fontId="3" fillId="0" borderId="14" xfId="0" applyFont="1" applyFill="1" applyBorder="1" applyAlignment="1">
      <alignment vertical="top" wrapText="1"/>
    </xf>
    <xf numFmtId="0" fontId="16" fillId="0" borderId="13" xfId="0" applyFont="1" applyFill="1" applyBorder="1" applyAlignment="1">
      <alignment horizontal="left" vertical="top" wrapText="1"/>
    </xf>
    <xf numFmtId="4" fontId="16" fillId="0" borderId="13" xfId="0" applyNumberFormat="1" applyFont="1" applyFill="1" applyBorder="1" applyAlignment="1">
      <alignment vertical="top" wrapText="1"/>
    </xf>
    <xf numFmtId="9" fontId="16" fillId="0" borderId="15" xfId="0" applyNumberFormat="1" applyFont="1" applyFill="1" applyBorder="1" applyAlignment="1">
      <alignment vertical="top" wrapText="1"/>
    </xf>
    <xf numFmtId="0" fontId="14" fillId="0" borderId="19" xfId="52" applyFont="1" applyFill="1" applyBorder="1" applyAlignment="1" applyProtection="1">
      <alignment vertical="top" wrapText="1"/>
      <protection/>
    </xf>
    <xf numFmtId="9" fontId="16" fillId="0" borderId="20" xfId="0" applyNumberFormat="1" applyFont="1" applyFill="1" applyBorder="1" applyAlignment="1">
      <alignment vertical="top" wrapText="1"/>
    </xf>
    <xf numFmtId="0" fontId="16" fillId="0" borderId="20" xfId="0" applyFont="1" applyFill="1" applyBorder="1" applyAlignment="1">
      <alignment vertical="top" wrapText="1"/>
    </xf>
    <xf numFmtId="9" fontId="16" fillId="0" borderId="21" xfId="0" applyNumberFormat="1" applyFont="1" applyFill="1" applyBorder="1" applyAlignment="1">
      <alignment vertical="top" wrapText="1"/>
    </xf>
    <xf numFmtId="0" fontId="3" fillId="0" borderId="14" xfId="0" applyFont="1" applyFill="1" applyBorder="1" applyAlignment="1">
      <alignment horizontal="center" vertical="top" wrapText="1"/>
    </xf>
    <xf numFmtId="4" fontId="9" fillId="0" borderId="13" xfId="0" applyNumberFormat="1" applyFont="1" applyFill="1" applyBorder="1" applyAlignment="1">
      <alignment horizontal="right" vertical="top" wrapText="1"/>
    </xf>
    <xf numFmtId="0" fontId="0" fillId="0" borderId="13" xfId="0" applyFont="1" applyFill="1" applyBorder="1" applyAlignment="1">
      <alignment vertical="top" wrapText="1"/>
    </xf>
    <xf numFmtId="9" fontId="0" fillId="0" borderId="13" xfId="0" applyNumberFormat="1" applyFont="1" applyFill="1" applyBorder="1" applyAlignment="1">
      <alignment vertical="top" wrapText="1"/>
    </xf>
    <xf numFmtId="1" fontId="3" fillId="0" borderId="13" xfId="0" applyNumberFormat="1" applyFont="1" applyFill="1" applyBorder="1" applyAlignment="1">
      <alignment vertical="top"/>
    </xf>
    <xf numFmtId="4" fontId="0" fillId="0" borderId="13" xfId="0" applyNumberFormat="1" applyFont="1" applyFill="1" applyBorder="1" applyAlignment="1">
      <alignment vertical="top" wrapText="1"/>
    </xf>
    <xf numFmtId="0" fontId="18" fillId="0" borderId="13" xfId="52" applyFont="1" applyFill="1" applyBorder="1" applyAlignment="1" applyProtection="1">
      <alignment vertical="top" wrapText="1"/>
      <protection/>
    </xf>
    <xf numFmtId="0" fontId="17" fillId="0" borderId="13" xfId="0" applyNumberFormat="1" applyFont="1" applyFill="1" applyBorder="1" applyAlignment="1">
      <alignment horizontal="center" vertical="top"/>
    </xf>
    <xf numFmtId="0" fontId="3" fillId="0" borderId="13" xfId="0" applyFont="1" applyFill="1" applyBorder="1" applyAlignment="1">
      <alignment horizontal="center" vertical="top"/>
    </xf>
    <xf numFmtId="0" fontId="3" fillId="0" borderId="13" xfId="0" applyFont="1" applyFill="1" applyBorder="1" applyAlignment="1">
      <alignment horizontal="left" vertical="top" wrapText="1"/>
    </xf>
    <xf numFmtId="0" fontId="3" fillId="0" borderId="13" xfId="0" applyFont="1" applyFill="1" applyBorder="1" applyAlignment="1">
      <alignment horizontal="right" vertical="top" indent="1"/>
    </xf>
    <xf numFmtId="0" fontId="3" fillId="0" borderId="13" xfId="0" applyFont="1" applyFill="1" applyBorder="1" applyAlignment="1">
      <alignment horizontal="right" vertical="top" wrapText="1" indent="1"/>
    </xf>
    <xf numFmtId="1" fontId="3" fillId="0" borderId="13" xfId="0" applyNumberFormat="1" applyFont="1" applyFill="1" applyBorder="1" applyAlignment="1">
      <alignment vertical="top"/>
    </xf>
    <xf numFmtId="4" fontId="3" fillId="0" borderId="13" xfId="0" applyNumberFormat="1" applyFont="1" applyFill="1" applyBorder="1" applyAlignment="1">
      <alignment horizontal="right" vertical="top" wrapText="1"/>
    </xf>
    <xf numFmtId="14" fontId="17" fillId="0" borderId="13" xfId="0" applyNumberFormat="1" applyFont="1" applyFill="1" applyBorder="1" applyAlignment="1">
      <alignment horizontal="center" vertical="top"/>
    </xf>
    <xf numFmtId="0" fontId="20" fillId="0" borderId="13" xfId="0" applyFont="1" applyFill="1" applyBorder="1" applyAlignment="1">
      <alignment vertical="top" wrapText="1"/>
    </xf>
    <xf numFmtId="4" fontId="3" fillId="0" borderId="13" xfId="0" applyNumberFormat="1" applyFont="1" applyFill="1" applyBorder="1" applyAlignment="1">
      <alignment vertical="top" wrapText="1"/>
    </xf>
    <xf numFmtId="9" fontId="3" fillId="0" borderId="13" xfId="0" applyNumberFormat="1" applyFont="1" applyFill="1" applyBorder="1" applyAlignment="1">
      <alignment vertical="top" wrapText="1"/>
    </xf>
    <xf numFmtId="0" fontId="3" fillId="0" borderId="0" xfId="0" applyFont="1" applyFill="1" applyAlignment="1">
      <alignment vertical="top" wrapText="1"/>
    </xf>
    <xf numFmtId="0" fontId="9" fillId="0" borderId="17" xfId="0" applyFont="1" applyFill="1" applyBorder="1" applyAlignment="1">
      <alignment vertical="top" wrapText="1"/>
    </xf>
    <xf numFmtId="0" fontId="14" fillId="0" borderId="13" xfId="52" applyFill="1" applyBorder="1" applyAlignment="1" applyProtection="1">
      <alignment vertical="top" wrapText="1"/>
      <protection/>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1" fillId="0" borderId="11" xfId="0" applyFont="1" applyFill="1" applyBorder="1" applyAlignment="1">
      <alignment horizontal="center" wrapText="1"/>
    </xf>
    <xf numFmtId="0" fontId="12" fillId="0" borderId="11" xfId="0" applyFont="1" applyFill="1" applyBorder="1" applyAlignment="1">
      <alignment wrapText="1"/>
    </xf>
    <xf numFmtId="0" fontId="12" fillId="0" borderId="22" xfId="0" applyFont="1" applyFill="1" applyBorder="1" applyAlignment="1">
      <alignment horizontal="center" wrapText="1"/>
    </xf>
    <xf numFmtId="0" fontId="12" fillId="0" borderId="23" xfId="0" applyFont="1" applyBorder="1" applyAlignment="1">
      <alignment horizontal="center" wrapText="1"/>
    </xf>
    <xf numFmtId="0" fontId="12" fillId="0" borderId="20" xfId="0" applyFont="1" applyBorder="1" applyAlignment="1">
      <alignment horizontal="center" wrapText="1"/>
    </xf>
    <xf numFmtId="0" fontId="13" fillId="20" borderId="24" xfId="0" applyFont="1" applyFill="1" applyBorder="1" applyAlignment="1">
      <alignment/>
    </xf>
    <xf numFmtId="0" fontId="13" fillId="20" borderId="25" xfId="0" applyFont="1" applyFill="1" applyBorder="1" applyAlignment="1">
      <alignment/>
    </xf>
    <xf numFmtId="0" fontId="12" fillId="20" borderId="25" xfId="0" applyFont="1" applyFill="1" applyBorder="1" applyAlignment="1">
      <alignment/>
    </xf>
    <xf numFmtId="0" fontId="12" fillId="20" borderId="26" xfId="0" applyFont="1" applyFill="1" applyBorder="1" applyAlignment="1">
      <alignment/>
    </xf>
    <xf numFmtId="0" fontId="0" fillId="0" borderId="27" xfId="0" applyFill="1" applyBorder="1" applyAlignment="1">
      <alignment wrapText="1"/>
    </xf>
    <xf numFmtId="0" fontId="0" fillId="0" borderId="28" xfId="0" applyFill="1" applyBorder="1" applyAlignment="1">
      <alignment horizontal="center" wrapText="1"/>
    </xf>
    <xf numFmtId="0" fontId="0" fillId="0" borderId="28" xfId="0" applyFont="1" applyFill="1" applyBorder="1" applyAlignment="1">
      <alignment horizontal="center" wrapText="1"/>
    </xf>
    <xf numFmtId="0" fontId="0" fillId="0" borderId="28" xfId="0" applyFill="1" applyBorder="1" applyAlignment="1">
      <alignment wrapText="1"/>
    </xf>
    <xf numFmtId="3" fontId="0" fillId="0" borderId="28" xfId="0" applyNumberFormat="1" applyFill="1" applyBorder="1" applyAlignment="1">
      <alignment wrapText="1"/>
    </xf>
    <xf numFmtId="0" fontId="11" fillId="0" borderId="28" xfId="0" applyFont="1" applyFill="1" applyBorder="1" applyAlignment="1">
      <alignment wrapText="1"/>
    </xf>
    <xf numFmtId="0" fontId="0" fillId="0" borderId="16" xfId="0" applyFill="1" applyBorder="1" applyAlignment="1">
      <alignment wrapText="1"/>
    </xf>
    <xf numFmtId="0" fontId="11" fillId="0" borderId="29" xfId="0" applyFont="1" applyFill="1" applyBorder="1" applyAlignment="1">
      <alignment horizontal="center" wrapText="1"/>
    </xf>
    <xf numFmtId="0" fontId="0" fillId="0" borderId="29" xfId="0" applyFill="1" applyBorder="1" applyAlignment="1">
      <alignment/>
    </xf>
    <xf numFmtId="0" fontId="0" fillId="0" borderId="30" xfId="0" applyFill="1" applyBorder="1" applyAlignment="1">
      <alignment/>
    </xf>
    <xf numFmtId="0" fontId="11" fillId="0" borderId="31" xfId="0" applyFont="1" applyFill="1" applyBorder="1" applyAlignment="1">
      <alignment horizontal="center" wrapText="1"/>
    </xf>
    <xf numFmtId="0" fontId="11" fillId="20" borderId="29" xfId="0" applyFont="1" applyFill="1" applyBorder="1" applyAlignment="1">
      <alignment horizontal="center" wrapText="1"/>
    </xf>
    <xf numFmtId="0" fontId="11" fillId="0" borderId="18" xfId="0" applyFont="1" applyFill="1" applyBorder="1" applyAlignment="1">
      <alignment horizontal="center" wrapText="1"/>
    </xf>
    <xf numFmtId="0" fontId="3" fillId="0" borderId="32" xfId="0" applyFont="1" applyFill="1" applyBorder="1" applyAlignment="1">
      <alignment vertical="top" wrapText="1"/>
    </xf>
    <xf numFmtId="0" fontId="3" fillId="0" borderId="32" xfId="0" applyFont="1" applyBorder="1" applyAlignment="1">
      <alignment vertical="top" wrapText="1"/>
    </xf>
    <xf numFmtId="0" fontId="3" fillId="0" borderId="32" xfId="0" applyNumberFormat="1" applyFont="1" applyFill="1" applyBorder="1" applyAlignment="1">
      <alignment vertical="top" wrapText="1"/>
    </xf>
    <xf numFmtId="3" fontId="3" fillId="0" borderId="13" xfId="0" applyNumberFormat="1" applyFont="1" applyFill="1" applyBorder="1" applyAlignment="1">
      <alignment horizontal="right" vertical="top" wrapText="1"/>
    </xf>
    <xf numFmtId="0" fontId="17" fillId="0" borderId="13" xfId="0" applyFont="1" applyFill="1" applyBorder="1" applyAlignment="1">
      <alignment vertical="top" wrapText="1"/>
    </xf>
    <xf numFmtId="0" fontId="3" fillId="0" borderId="13" xfId="0" applyFont="1" applyBorder="1" applyAlignment="1">
      <alignment horizontal="right" vertical="top" wrapText="1" indent="1"/>
    </xf>
    <xf numFmtId="3" fontId="3" fillId="0" borderId="13" xfId="0" applyNumberFormat="1" applyFont="1" applyBorder="1" applyAlignment="1">
      <alignment horizontal="right" vertical="top" wrapText="1"/>
    </xf>
    <xf numFmtId="0" fontId="17" fillId="0" borderId="13" xfId="0" applyFont="1" applyBorder="1" applyAlignment="1">
      <alignment vertical="top" wrapText="1"/>
    </xf>
    <xf numFmtId="0" fontId="10" fillId="0" borderId="13" xfId="0" applyFont="1" applyFill="1" applyBorder="1" applyAlignment="1">
      <alignment vertical="top" wrapText="1"/>
    </xf>
    <xf numFmtId="0" fontId="10" fillId="0" borderId="13" xfId="0" applyNumberFormat="1" applyFont="1" applyBorder="1" applyAlignment="1">
      <alignment vertical="top" wrapText="1"/>
    </xf>
    <xf numFmtId="0" fontId="3" fillId="0" borderId="13" xfId="0" applyNumberFormat="1" applyFont="1" applyFill="1" applyBorder="1" applyAlignment="1">
      <alignment vertical="top" wrapText="1"/>
    </xf>
    <xf numFmtId="4" fontId="3" fillId="0" borderId="13" xfId="0" applyNumberFormat="1" applyFont="1" applyBorder="1" applyAlignment="1">
      <alignment vertical="top" wrapText="1"/>
    </xf>
    <xf numFmtId="2" fontId="17" fillId="0" borderId="13" xfId="0" applyNumberFormat="1" applyFont="1" applyBorder="1" applyAlignment="1">
      <alignment vertical="top" wrapText="1"/>
    </xf>
    <xf numFmtId="0" fontId="3" fillId="20" borderId="13" xfId="0" applyNumberFormat="1" applyFont="1" applyFill="1" applyBorder="1" applyAlignment="1">
      <alignment vertical="top" wrapText="1"/>
    </xf>
    <xf numFmtId="0" fontId="11" fillId="0" borderId="0" xfId="0" applyFont="1" applyFill="1" applyAlignment="1">
      <alignment/>
    </xf>
    <xf numFmtId="0" fontId="21" fillId="0" borderId="0" xfId="0" applyFont="1" applyFill="1" applyAlignment="1">
      <alignment/>
    </xf>
    <xf numFmtId="0" fontId="21" fillId="0" borderId="0" xfId="0" applyFont="1" applyFill="1" applyAlignment="1">
      <alignment/>
    </xf>
    <xf numFmtId="0" fontId="19" fillId="0" borderId="0" xfId="0" applyFont="1" applyFill="1" applyAlignment="1">
      <alignment/>
    </xf>
    <xf numFmtId="0" fontId="0" fillId="0" borderId="0" xfId="0" applyAlignment="1">
      <alignment/>
    </xf>
    <xf numFmtId="0" fontId="11" fillId="0" borderId="0" xfId="0" applyFont="1" applyAlignment="1">
      <alignment/>
    </xf>
    <xf numFmtId="0" fontId="12" fillId="0" borderId="23" xfId="0" applyFont="1" applyBorder="1" applyAlignment="1">
      <alignment horizontal="center" wrapText="1"/>
    </xf>
    <xf numFmtId="0" fontId="12" fillId="0" borderId="25" xfId="0" applyFont="1" applyBorder="1" applyAlignment="1">
      <alignment horizontal="center" wrapText="1"/>
    </xf>
    <xf numFmtId="0" fontId="12" fillId="0" borderId="33" xfId="0" applyFon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e.uni-lj.si/" TargetMode="External" /><Relationship Id="rId2" Type="http://schemas.openxmlformats.org/officeDocument/2006/relationships/hyperlink" Target="http://www.fe.uni-lj.si/" TargetMode="External" /><Relationship Id="rId3" Type="http://schemas.openxmlformats.org/officeDocument/2006/relationships/hyperlink" Target="http://www.fe.uni-lj.si/" TargetMode="External" /><Relationship Id="rId4" Type="http://schemas.openxmlformats.org/officeDocument/2006/relationships/hyperlink" Target="http://www.fe.uni-lj.si/" TargetMode="External" /><Relationship Id="rId5" Type="http://schemas.openxmlformats.org/officeDocument/2006/relationships/hyperlink" Target="http://lbk.fe.uni-lj.si/index_si.html" TargetMode="External" /><Relationship Id="rId6" Type="http://schemas.openxmlformats.org/officeDocument/2006/relationships/hyperlink" Target="http://www.fe.uni-lj.si/" TargetMode="External" /><Relationship Id="rId7" Type="http://schemas.openxmlformats.org/officeDocument/2006/relationships/hyperlink" Target="http://www.fe.uni-lj.si/" TargetMode="External" /><Relationship Id="rId8" Type="http://schemas.openxmlformats.org/officeDocument/2006/relationships/hyperlink" Target="http://www.fe.uni-lj.si/" TargetMode="External" /><Relationship Id="rId9" Type="http://schemas.openxmlformats.org/officeDocument/2006/relationships/hyperlink" Target="http://www.fe.uni-lj.si/" TargetMode="External" /><Relationship Id="rId10" Type="http://schemas.openxmlformats.org/officeDocument/2006/relationships/hyperlink" Target="http://www.fe.uni-lj.si/" TargetMode="External" /><Relationship Id="rId11" Type="http://schemas.openxmlformats.org/officeDocument/2006/relationships/hyperlink" Target="http://www.fe.uni-lj.si/" TargetMode="External" /><Relationship Id="rId12" Type="http://schemas.openxmlformats.org/officeDocument/2006/relationships/hyperlink" Target="http://www.fe.uni-lj.si/" TargetMode="External" /><Relationship Id="rId13" Type="http://schemas.openxmlformats.org/officeDocument/2006/relationships/hyperlink" Target="http://www.fe.uni-lj.si/" TargetMode="External" /><Relationship Id="rId14" Type="http://schemas.openxmlformats.org/officeDocument/2006/relationships/hyperlink" Target="http://testcenter.ltfe.org/" TargetMode="External" /><Relationship Id="rId15" Type="http://schemas.openxmlformats.org/officeDocument/2006/relationships/hyperlink" Target="http://www.ltfe.org/" TargetMode="External" /><Relationship Id="rId16" Type="http://schemas.openxmlformats.org/officeDocument/2006/relationships/hyperlink" Target="http://www.fe.uni-lj.si/" TargetMode="External" /><Relationship Id="rId17" Type="http://schemas.openxmlformats.org/officeDocument/2006/relationships/hyperlink" Target="http://www.fe.uni-lj.si/" TargetMode="External" /><Relationship Id="rId18" Type="http://schemas.openxmlformats.org/officeDocument/2006/relationships/hyperlink" Target="http://www.fe.uni-lj.si/" TargetMode="External" /><Relationship Id="rId19" Type="http://schemas.openxmlformats.org/officeDocument/2006/relationships/hyperlink" Target="http://www.fe.uni-lj.si/" TargetMode="External" /><Relationship Id="rId20" Type="http://schemas.openxmlformats.org/officeDocument/2006/relationships/hyperlink" Target="http://www.fe.uni-lj.si/" TargetMode="External" /><Relationship Id="rId2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J40"/>
  <sheetViews>
    <sheetView showGridLines="0" tabSelected="1" view="pageBreakPreview" zoomScaleNormal="50" zoomScaleSheetLayoutView="100" zoomScalePageLayoutView="0" workbookViewId="0" topLeftCell="E1">
      <pane xSplit="4" topLeftCell="Y5" activePane="topRight" state="frozen"/>
      <selection pane="topLeft" activeCell="E23" sqref="E23"/>
      <selection pane="topRight" activeCell="AA6" sqref="AA6"/>
    </sheetView>
  </sheetViews>
  <sheetFormatPr defaultColWidth="17.00390625" defaultRowHeight="12.75"/>
  <cols>
    <col min="1" max="1" width="21.00390625" style="50" customWidth="1"/>
    <col min="2" max="2" width="7.57421875" style="50" customWidth="1"/>
    <col min="3" max="3" width="7.421875" style="50" customWidth="1"/>
    <col min="4" max="4" width="16.00390625" style="50" customWidth="1"/>
    <col min="5" max="5" width="13.7109375" style="50" customWidth="1"/>
    <col min="6" max="6" width="10.421875" style="77" customWidth="1"/>
    <col min="7" max="7" width="43.00390625" style="50" customWidth="1"/>
    <col min="8" max="8" width="10.8515625" style="77" customWidth="1"/>
    <col min="9" max="9" width="34.421875" style="50" customWidth="1"/>
    <col min="10" max="10" width="13.57421875" style="97" customWidth="1"/>
    <col min="11" max="11" width="10.7109375" style="86" customWidth="1"/>
    <col min="12" max="15" width="60.7109375" style="50" customWidth="1"/>
    <col min="16" max="16" width="17.00390625" style="109" customWidth="1"/>
    <col min="17" max="17" width="45.00390625" style="101" customWidth="1"/>
    <col min="18" max="18" width="13.140625" style="128" customWidth="1"/>
    <col min="19" max="19" width="12.00390625" style="128" customWidth="1"/>
    <col min="20" max="20" width="11.8515625" style="128" customWidth="1"/>
    <col min="21" max="21" width="14.00390625" style="128" customWidth="1"/>
    <col min="22" max="22" width="17.00390625" style="50" customWidth="1"/>
    <col min="23" max="23" width="17.00390625" style="130" customWidth="1"/>
    <col min="24" max="24" width="17.00390625" style="50" customWidth="1"/>
    <col min="25" max="25" width="13.140625" style="50" customWidth="1"/>
    <col min="26" max="26" width="13.7109375" style="50" customWidth="1"/>
    <col min="27" max="27" width="13.28125" style="50" customWidth="1"/>
    <col min="28" max="28" width="10.7109375" style="50" customWidth="1"/>
    <col min="29" max="29" width="14.7109375" style="50" customWidth="1"/>
    <col min="30" max="30" width="11.8515625" style="50" customWidth="1"/>
    <col min="31" max="31" width="9.140625" style="50" customWidth="1"/>
    <col min="32" max="32" width="14.140625" style="50" customWidth="1"/>
    <col min="33" max="34" width="10.57421875" style="50" customWidth="1"/>
    <col min="35" max="35" width="19.421875" style="50" customWidth="1"/>
    <col min="36" max="36" width="16.140625" style="50" customWidth="1"/>
    <col min="37" max="37" width="10.7109375" style="50" customWidth="1"/>
    <col min="38" max="38" width="11.7109375" style="50" customWidth="1"/>
    <col min="39" max="39" width="10.7109375" style="50" customWidth="1"/>
    <col min="40" max="40" width="12.00390625" style="50" customWidth="1"/>
    <col min="41" max="114" width="9.140625" style="0" customWidth="1"/>
    <col min="115" max="16384" width="17.00390625" style="50" customWidth="1"/>
  </cols>
  <sheetData>
    <row r="1" spans="1:15" ht="18">
      <c r="A1" s="226" t="s">
        <v>302</v>
      </c>
      <c r="B1" s="227"/>
      <c r="C1" s="227"/>
      <c r="D1" s="227"/>
      <c r="E1" s="227"/>
      <c r="F1" s="227"/>
      <c r="G1" s="227"/>
      <c r="H1" s="3"/>
      <c r="I1" s="3"/>
      <c r="J1" s="3"/>
      <c r="K1" s="223"/>
      <c r="L1" s="3"/>
      <c r="M1" s="3"/>
      <c r="N1" s="3"/>
      <c r="O1" s="3"/>
    </row>
    <row r="2" spans="1:15" ht="18.75" thickBot="1">
      <c r="A2" s="224"/>
      <c r="B2" s="224"/>
      <c r="C2" s="224"/>
      <c r="D2" s="224"/>
      <c r="E2" s="224"/>
      <c r="F2" s="225"/>
      <c r="G2" s="3"/>
      <c r="H2" s="3"/>
      <c r="I2" s="3"/>
      <c r="J2" s="3"/>
      <c r="K2" s="223"/>
      <c r="L2" s="3"/>
      <c r="M2" s="3"/>
      <c r="N2" s="3"/>
      <c r="O2" s="3"/>
    </row>
    <row r="3" spans="1:40" ht="75.75" thickBot="1">
      <c r="A3" s="182" t="s">
        <v>233</v>
      </c>
      <c r="B3" s="183" t="s">
        <v>28</v>
      </c>
      <c r="C3" s="184" t="s">
        <v>29</v>
      </c>
      <c r="D3" s="185" t="s">
        <v>234</v>
      </c>
      <c r="E3" s="185" t="s">
        <v>31</v>
      </c>
      <c r="F3" s="185" t="s">
        <v>32</v>
      </c>
      <c r="G3" s="185" t="s">
        <v>33</v>
      </c>
      <c r="H3" s="185" t="s">
        <v>45</v>
      </c>
      <c r="I3" s="185" t="s">
        <v>34</v>
      </c>
      <c r="J3" s="186" t="s">
        <v>35</v>
      </c>
      <c r="K3" s="187" t="s">
        <v>235</v>
      </c>
      <c r="L3" s="185" t="s">
        <v>236</v>
      </c>
      <c r="M3" s="185" t="s">
        <v>237</v>
      </c>
      <c r="N3" s="185" t="s">
        <v>39</v>
      </c>
      <c r="O3" s="185" t="s">
        <v>238</v>
      </c>
      <c r="P3" s="188" t="s">
        <v>239</v>
      </c>
      <c r="Q3" s="189" t="s">
        <v>19</v>
      </c>
      <c r="R3" s="229" t="s">
        <v>20</v>
      </c>
      <c r="S3" s="230"/>
      <c r="T3" s="230"/>
      <c r="U3" s="231"/>
      <c r="V3" s="191" t="s">
        <v>240</v>
      </c>
      <c r="W3" s="191" t="s">
        <v>241</v>
      </c>
      <c r="X3" s="190" t="s">
        <v>21</v>
      </c>
      <c r="Y3" s="192" t="s">
        <v>352</v>
      </c>
      <c r="Z3" s="193"/>
      <c r="AA3" s="193"/>
      <c r="AB3" s="194"/>
      <c r="AC3" s="194"/>
      <c r="AD3" s="194"/>
      <c r="AE3" s="194"/>
      <c r="AF3" s="194"/>
      <c r="AG3" s="194"/>
      <c r="AH3" s="194"/>
      <c r="AI3" s="194"/>
      <c r="AJ3" s="194"/>
      <c r="AK3" s="194"/>
      <c r="AL3" s="194"/>
      <c r="AM3" s="194"/>
      <c r="AN3" s="195"/>
    </row>
    <row r="4" spans="1:40" ht="64.5" thickBot="1">
      <c r="A4" s="196"/>
      <c r="B4" s="197"/>
      <c r="C4" s="198"/>
      <c r="D4" s="199"/>
      <c r="E4" s="199"/>
      <c r="F4" s="199"/>
      <c r="G4" s="199"/>
      <c r="H4" s="199"/>
      <c r="I4" s="199"/>
      <c r="J4" s="200"/>
      <c r="K4" s="201"/>
      <c r="L4" s="199"/>
      <c r="M4" s="199"/>
      <c r="N4" s="199"/>
      <c r="O4" s="199"/>
      <c r="P4" s="202"/>
      <c r="Q4" s="202"/>
      <c r="R4" s="203" t="s">
        <v>242</v>
      </c>
      <c r="S4" s="203" t="s">
        <v>243</v>
      </c>
      <c r="T4" s="203" t="s">
        <v>244</v>
      </c>
      <c r="U4" s="203" t="s">
        <v>245</v>
      </c>
      <c r="V4" s="204"/>
      <c r="W4" s="204"/>
      <c r="X4" s="205"/>
      <c r="Y4" s="206" t="s">
        <v>246</v>
      </c>
      <c r="Z4" s="207" t="s">
        <v>247</v>
      </c>
      <c r="AA4" s="207" t="s">
        <v>248</v>
      </c>
      <c r="AB4" s="207" t="s">
        <v>249</v>
      </c>
      <c r="AC4" s="208" t="s">
        <v>250</v>
      </c>
      <c r="AD4" s="203" t="s">
        <v>248</v>
      </c>
      <c r="AE4" s="203" t="s">
        <v>249</v>
      </c>
      <c r="AF4" s="207" t="s">
        <v>251</v>
      </c>
      <c r="AG4" s="207" t="s">
        <v>248</v>
      </c>
      <c r="AH4" s="207" t="s">
        <v>249</v>
      </c>
      <c r="AI4" s="203" t="s">
        <v>252</v>
      </c>
      <c r="AJ4" s="203" t="s">
        <v>248</v>
      </c>
      <c r="AK4" s="203" t="s">
        <v>249</v>
      </c>
      <c r="AL4" s="207" t="s">
        <v>22</v>
      </c>
      <c r="AM4" s="207" t="s">
        <v>248</v>
      </c>
      <c r="AN4" s="207" t="s">
        <v>249</v>
      </c>
    </row>
    <row r="5" spans="1:40" ht="120" customHeight="1">
      <c r="A5" s="99" t="s">
        <v>51</v>
      </c>
      <c r="B5" s="51">
        <v>1538</v>
      </c>
      <c r="C5" s="209">
        <v>4</v>
      </c>
      <c r="D5" s="52" t="s">
        <v>131</v>
      </c>
      <c r="E5" s="52" t="s">
        <v>70</v>
      </c>
      <c r="F5" s="172">
        <v>10268</v>
      </c>
      <c r="G5" s="52" t="s">
        <v>52</v>
      </c>
      <c r="H5" s="172">
        <v>2003</v>
      </c>
      <c r="I5" s="52" t="s">
        <v>142</v>
      </c>
      <c r="J5" s="212">
        <v>82874.31</v>
      </c>
      <c r="K5" s="213" t="s">
        <v>48</v>
      </c>
      <c r="L5" s="52" t="s">
        <v>143</v>
      </c>
      <c r="M5" s="52" t="s">
        <v>144</v>
      </c>
      <c r="N5" s="52" t="s">
        <v>145</v>
      </c>
      <c r="O5" s="52" t="s">
        <v>146</v>
      </c>
      <c r="P5" s="111" t="s">
        <v>307</v>
      </c>
      <c r="Q5" s="129">
        <f>+U5</f>
        <v>89.75</v>
      </c>
      <c r="R5" s="123">
        <v>9.75</v>
      </c>
      <c r="S5" s="123">
        <v>35</v>
      </c>
      <c r="T5" s="123">
        <v>45</v>
      </c>
      <c r="U5" s="123">
        <f>+T5+R5+S5</f>
        <v>89.75</v>
      </c>
      <c r="V5" s="103" t="s">
        <v>301</v>
      </c>
      <c r="W5" s="102">
        <v>1</v>
      </c>
      <c r="X5" s="104" t="s">
        <v>303</v>
      </c>
      <c r="Y5" s="102">
        <v>1</v>
      </c>
      <c r="Z5" s="61" t="s">
        <v>147</v>
      </c>
      <c r="AA5" s="62" t="s">
        <v>70</v>
      </c>
      <c r="AB5" s="105">
        <v>0.05</v>
      </c>
      <c r="AC5" s="52" t="s">
        <v>148</v>
      </c>
      <c r="AD5" s="59" t="s">
        <v>325</v>
      </c>
      <c r="AE5" s="102">
        <v>0.2</v>
      </c>
      <c r="AF5" s="63" t="s">
        <v>229</v>
      </c>
      <c r="AG5" s="62" t="s">
        <v>70</v>
      </c>
      <c r="AH5" s="105">
        <v>0.75</v>
      </c>
      <c r="AI5" s="53" t="s">
        <v>149</v>
      </c>
      <c r="AJ5" s="59"/>
      <c r="AK5" s="59"/>
      <c r="AL5" s="62"/>
      <c r="AM5" s="62"/>
      <c r="AN5" s="62"/>
    </row>
    <row r="6" spans="1:114" s="131" customFormat="1" ht="120" customHeight="1">
      <c r="A6" s="100" t="s">
        <v>51</v>
      </c>
      <c r="B6" s="54">
        <v>1538</v>
      </c>
      <c r="C6" s="210">
        <v>24</v>
      </c>
      <c r="D6" s="40" t="s">
        <v>189</v>
      </c>
      <c r="E6" s="52" t="s">
        <v>182</v>
      </c>
      <c r="F6" s="172">
        <v>7134</v>
      </c>
      <c r="G6" s="40" t="s">
        <v>56</v>
      </c>
      <c r="H6" s="214">
        <v>2002</v>
      </c>
      <c r="I6" s="40" t="s">
        <v>183</v>
      </c>
      <c r="J6" s="215">
        <v>67115.05</v>
      </c>
      <c r="K6" s="216" t="s">
        <v>48</v>
      </c>
      <c r="L6" s="40" t="s">
        <v>184</v>
      </c>
      <c r="M6" s="40" t="s">
        <v>185</v>
      </c>
      <c r="N6" s="40" t="s">
        <v>186</v>
      </c>
      <c r="O6" s="40" t="s">
        <v>187</v>
      </c>
      <c r="P6" s="111">
        <v>19282</v>
      </c>
      <c r="Q6" s="129">
        <f aca="true" t="shared" si="0" ref="Q6:Q34">+U6</f>
        <v>87.9</v>
      </c>
      <c r="R6" s="127">
        <v>7.9</v>
      </c>
      <c r="S6" s="127">
        <v>35</v>
      </c>
      <c r="T6" s="127">
        <v>45</v>
      </c>
      <c r="U6" s="127">
        <f aca="true" t="shared" si="1" ref="U6:U34">+T6+R6+S6</f>
        <v>87.9</v>
      </c>
      <c r="V6" s="117">
        <v>1</v>
      </c>
      <c r="W6" s="117">
        <v>1</v>
      </c>
      <c r="X6" s="93" t="s">
        <v>297</v>
      </c>
      <c r="Y6" s="117">
        <v>1</v>
      </c>
      <c r="Z6" s="61" t="s">
        <v>188</v>
      </c>
      <c r="AA6" s="115"/>
      <c r="AB6" s="115"/>
      <c r="AC6" s="40" t="s">
        <v>189</v>
      </c>
      <c r="AD6" s="106" t="s">
        <v>326</v>
      </c>
      <c r="AE6" s="106"/>
      <c r="AF6" s="61" t="s">
        <v>296</v>
      </c>
      <c r="AG6" s="115"/>
      <c r="AH6" s="115"/>
      <c r="AI6" s="40"/>
      <c r="AJ6" s="106"/>
      <c r="AK6" s="106"/>
      <c r="AL6" s="115"/>
      <c r="AM6" s="115"/>
      <c r="AN6" s="115"/>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40" ht="120" customHeight="1">
      <c r="A7" s="100" t="s">
        <v>51</v>
      </c>
      <c r="B7" s="54">
        <v>1538</v>
      </c>
      <c r="C7" s="210">
        <v>25</v>
      </c>
      <c r="D7" s="40" t="s">
        <v>26</v>
      </c>
      <c r="E7" s="53" t="s">
        <v>66</v>
      </c>
      <c r="F7" s="172">
        <v>10774</v>
      </c>
      <c r="G7" s="40" t="s">
        <v>53</v>
      </c>
      <c r="H7" s="214">
        <v>2002</v>
      </c>
      <c r="I7" s="40" t="s">
        <v>88</v>
      </c>
      <c r="J7" s="215">
        <v>50075.11</v>
      </c>
      <c r="K7" s="216" t="s">
        <v>48</v>
      </c>
      <c r="L7" s="40" t="s">
        <v>89</v>
      </c>
      <c r="M7" s="40" t="s">
        <v>90</v>
      </c>
      <c r="N7" s="40" t="s">
        <v>91</v>
      </c>
      <c r="O7" s="40" t="s">
        <v>92</v>
      </c>
      <c r="P7" s="110">
        <v>19584</v>
      </c>
      <c r="Q7" s="129">
        <f t="shared" si="0"/>
        <v>85.89</v>
      </c>
      <c r="R7" s="123">
        <v>5.89</v>
      </c>
      <c r="S7" s="123">
        <v>35</v>
      </c>
      <c r="T7" s="123">
        <v>45</v>
      </c>
      <c r="U7" s="123">
        <f t="shared" si="1"/>
        <v>85.89</v>
      </c>
      <c r="V7" s="102">
        <v>1</v>
      </c>
      <c r="W7" s="102">
        <v>1</v>
      </c>
      <c r="X7" s="89" t="s">
        <v>267</v>
      </c>
      <c r="Y7" s="102">
        <v>1</v>
      </c>
      <c r="Z7" s="61" t="s">
        <v>26</v>
      </c>
      <c r="AA7" s="62" t="s">
        <v>66</v>
      </c>
      <c r="AB7" s="62"/>
      <c r="AC7" s="40"/>
      <c r="AD7" s="59"/>
      <c r="AE7" s="59"/>
      <c r="AF7" s="61"/>
      <c r="AG7" s="62"/>
      <c r="AH7" s="62"/>
      <c r="AI7" s="40"/>
      <c r="AJ7" s="59"/>
      <c r="AK7" s="59"/>
      <c r="AL7" s="62"/>
      <c r="AM7" s="62"/>
      <c r="AN7" s="62"/>
    </row>
    <row r="8" spans="1:40" ht="120" customHeight="1">
      <c r="A8" s="100" t="s">
        <v>51</v>
      </c>
      <c r="B8" s="54">
        <v>1538</v>
      </c>
      <c r="C8" s="210">
        <v>18</v>
      </c>
      <c r="D8" s="40" t="s">
        <v>115</v>
      </c>
      <c r="E8" s="53" t="s">
        <v>116</v>
      </c>
      <c r="F8" s="172">
        <v>18174</v>
      </c>
      <c r="G8" s="40" t="s">
        <v>54</v>
      </c>
      <c r="H8" s="214">
        <v>2002</v>
      </c>
      <c r="I8" s="40" t="s">
        <v>117</v>
      </c>
      <c r="J8" s="215">
        <v>50075.11</v>
      </c>
      <c r="K8" s="216" t="s">
        <v>48</v>
      </c>
      <c r="L8" s="40"/>
      <c r="M8" s="40" t="s">
        <v>119</v>
      </c>
      <c r="N8" s="40" t="s">
        <v>120</v>
      </c>
      <c r="O8" s="40"/>
      <c r="P8" s="111" t="s">
        <v>350</v>
      </c>
      <c r="Q8" s="129">
        <f t="shared" si="0"/>
        <v>87.9</v>
      </c>
      <c r="R8" s="123">
        <v>7.9</v>
      </c>
      <c r="S8" s="123">
        <v>35</v>
      </c>
      <c r="T8" s="123">
        <v>45</v>
      </c>
      <c r="U8" s="123">
        <f t="shared" si="1"/>
        <v>87.9</v>
      </c>
      <c r="V8" s="102">
        <v>1</v>
      </c>
      <c r="W8" s="102">
        <v>1</v>
      </c>
      <c r="X8" s="89" t="s">
        <v>267</v>
      </c>
      <c r="Y8" s="102">
        <v>1</v>
      </c>
      <c r="Z8" s="61" t="s">
        <v>115</v>
      </c>
      <c r="AA8" s="62" t="s">
        <v>320</v>
      </c>
      <c r="AB8" s="62"/>
      <c r="AC8" s="40"/>
      <c r="AD8" s="59"/>
      <c r="AE8" s="59"/>
      <c r="AF8" s="61"/>
      <c r="AG8" s="62"/>
      <c r="AH8" s="62"/>
      <c r="AI8" s="52"/>
      <c r="AJ8" s="64"/>
      <c r="AK8" s="64"/>
      <c r="AL8" s="62"/>
      <c r="AM8" s="62"/>
      <c r="AN8" s="62"/>
    </row>
    <row r="9" spans="1:114" s="65" customFormat="1" ht="120" customHeight="1">
      <c r="A9" s="99" t="s">
        <v>55</v>
      </c>
      <c r="B9" s="51">
        <v>1538</v>
      </c>
      <c r="C9" s="209">
        <v>25</v>
      </c>
      <c r="D9" s="52" t="s">
        <v>26</v>
      </c>
      <c r="E9" s="53" t="s">
        <v>66</v>
      </c>
      <c r="F9" s="172">
        <v>10774</v>
      </c>
      <c r="G9" s="52" t="s">
        <v>57</v>
      </c>
      <c r="H9" s="172">
        <v>2001</v>
      </c>
      <c r="I9" s="52"/>
      <c r="J9" s="212">
        <v>68853.27500000001</v>
      </c>
      <c r="K9" s="213" t="s">
        <v>49</v>
      </c>
      <c r="L9" s="52" t="s">
        <v>93</v>
      </c>
      <c r="M9" s="52"/>
      <c r="N9" s="52"/>
      <c r="O9" s="52"/>
      <c r="P9" s="112" t="s">
        <v>308</v>
      </c>
      <c r="Q9" s="129">
        <f t="shared" si="0"/>
        <v>88.1</v>
      </c>
      <c r="R9" s="124">
        <v>8.1</v>
      </c>
      <c r="S9" s="123">
        <v>35</v>
      </c>
      <c r="T9" s="123">
        <v>45</v>
      </c>
      <c r="U9" s="123">
        <f t="shared" si="1"/>
        <v>88.1</v>
      </c>
      <c r="V9" s="102">
        <v>1</v>
      </c>
      <c r="W9" s="107">
        <v>1</v>
      </c>
      <c r="X9" s="89" t="s">
        <v>267</v>
      </c>
      <c r="Y9" s="102">
        <v>1</v>
      </c>
      <c r="Z9" s="52" t="s">
        <v>26</v>
      </c>
      <c r="AA9" s="64" t="s">
        <v>66</v>
      </c>
      <c r="AB9" s="64"/>
      <c r="AC9" s="52"/>
      <c r="AD9" s="64"/>
      <c r="AE9" s="64"/>
      <c r="AF9" s="52"/>
      <c r="AG9" s="64"/>
      <c r="AH9" s="64"/>
      <c r="AI9" s="52"/>
      <c r="AJ9" s="64"/>
      <c r="AK9" s="64"/>
      <c r="AL9" s="64"/>
      <c r="AM9" s="64"/>
      <c r="AN9" s="64"/>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40" ht="120" customHeight="1">
      <c r="A10" s="100" t="s">
        <v>55</v>
      </c>
      <c r="B10" s="54">
        <v>1538</v>
      </c>
      <c r="C10" s="210">
        <v>25</v>
      </c>
      <c r="D10" s="40" t="s">
        <v>220</v>
      </c>
      <c r="E10" s="40" t="s">
        <v>66</v>
      </c>
      <c r="F10" s="172">
        <v>10774</v>
      </c>
      <c r="G10" s="40" t="s">
        <v>58</v>
      </c>
      <c r="H10" s="214">
        <v>2002</v>
      </c>
      <c r="I10" s="40" t="s">
        <v>95</v>
      </c>
      <c r="J10" s="215">
        <v>46945.424999999996</v>
      </c>
      <c r="K10" s="216" t="s">
        <v>49</v>
      </c>
      <c r="L10" s="40" t="s">
        <v>89</v>
      </c>
      <c r="M10" s="40" t="s">
        <v>90</v>
      </c>
      <c r="N10" s="40" t="s">
        <v>96</v>
      </c>
      <c r="O10" s="40" t="s">
        <v>97</v>
      </c>
      <c r="P10" s="110">
        <v>18761</v>
      </c>
      <c r="Q10" s="129">
        <f t="shared" si="0"/>
        <v>85.52</v>
      </c>
      <c r="R10" s="123">
        <v>5.52</v>
      </c>
      <c r="S10" s="123">
        <v>35</v>
      </c>
      <c r="T10" s="123">
        <v>45</v>
      </c>
      <c r="U10" s="123">
        <f>+T10+R10+S10</f>
        <v>85.52</v>
      </c>
      <c r="V10" s="102">
        <v>1</v>
      </c>
      <c r="W10" s="102">
        <v>1</v>
      </c>
      <c r="X10" s="89" t="s">
        <v>267</v>
      </c>
      <c r="Y10" s="102">
        <v>1</v>
      </c>
      <c r="Z10" s="61" t="s">
        <v>26</v>
      </c>
      <c r="AA10" s="62" t="s">
        <v>66</v>
      </c>
      <c r="AB10" s="62"/>
      <c r="AC10" s="40"/>
      <c r="AD10" s="59"/>
      <c r="AE10" s="59"/>
      <c r="AF10" s="61"/>
      <c r="AG10" s="62"/>
      <c r="AH10" s="62"/>
      <c r="AI10" s="40"/>
      <c r="AJ10" s="59"/>
      <c r="AK10" s="59"/>
      <c r="AL10" s="62"/>
      <c r="AM10" s="62"/>
      <c r="AN10" s="62"/>
    </row>
    <row r="11" spans="1:40" ht="120" customHeight="1">
      <c r="A11" s="100" t="s">
        <v>55</v>
      </c>
      <c r="B11" s="51">
        <v>1538</v>
      </c>
      <c r="C11" s="209">
        <v>4</v>
      </c>
      <c r="D11" s="52" t="s">
        <v>131</v>
      </c>
      <c r="E11" s="52" t="s">
        <v>70</v>
      </c>
      <c r="F11" s="172">
        <v>10268</v>
      </c>
      <c r="G11" s="52" t="s">
        <v>59</v>
      </c>
      <c r="H11" s="172">
        <v>2005</v>
      </c>
      <c r="I11" s="52" t="s">
        <v>150</v>
      </c>
      <c r="J11" s="212">
        <v>83458.52</v>
      </c>
      <c r="K11" s="213" t="s">
        <v>47</v>
      </c>
      <c r="L11" s="217" t="s">
        <v>151</v>
      </c>
      <c r="M11" s="52" t="s">
        <v>152</v>
      </c>
      <c r="N11" s="217" t="s">
        <v>153</v>
      </c>
      <c r="O11" s="52" t="s">
        <v>154</v>
      </c>
      <c r="P11" s="111" t="s">
        <v>309</v>
      </c>
      <c r="Q11" s="129">
        <f t="shared" si="0"/>
        <v>89.82</v>
      </c>
      <c r="R11" s="123">
        <v>9.82</v>
      </c>
      <c r="S11" s="123">
        <v>35</v>
      </c>
      <c r="T11" s="123">
        <v>45</v>
      </c>
      <c r="U11" s="123">
        <f t="shared" si="1"/>
        <v>89.82</v>
      </c>
      <c r="V11" s="102">
        <v>1</v>
      </c>
      <c r="W11" s="102">
        <v>1</v>
      </c>
      <c r="X11" s="59" t="s">
        <v>304</v>
      </c>
      <c r="Y11" s="102">
        <v>1</v>
      </c>
      <c r="Z11" s="63" t="s">
        <v>305</v>
      </c>
      <c r="AA11" s="62"/>
      <c r="AB11" s="62"/>
      <c r="AC11" s="52" t="s">
        <v>156</v>
      </c>
      <c r="AD11" s="59" t="s">
        <v>321</v>
      </c>
      <c r="AE11" s="59"/>
      <c r="AF11" s="63" t="s">
        <v>140</v>
      </c>
      <c r="AG11" s="62" t="s">
        <v>70</v>
      </c>
      <c r="AH11" s="62"/>
      <c r="AI11" s="53" t="s">
        <v>141</v>
      </c>
      <c r="AJ11" s="59" t="s">
        <v>327</v>
      </c>
      <c r="AK11" s="59"/>
      <c r="AL11" s="62"/>
      <c r="AM11" s="62"/>
      <c r="AN11" s="62"/>
    </row>
    <row r="12" spans="1:114" s="80" customFormat="1" ht="120" customHeight="1">
      <c r="A12" s="99" t="s">
        <v>51</v>
      </c>
      <c r="B12" s="51">
        <v>1538</v>
      </c>
      <c r="C12" s="209">
        <v>30</v>
      </c>
      <c r="D12" s="52" t="s">
        <v>317</v>
      </c>
      <c r="E12" s="52" t="s">
        <v>74</v>
      </c>
      <c r="F12" s="172">
        <v>12609</v>
      </c>
      <c r="G12" s="52" t="s">
        <v>60</v>
      </c>
      <c r="H12" s="172">
        <v>2004</v>
      </c>
      <c r="I12" s="52" t="s">
        <v>208</v>
      </c>
      <c r="J12" s="212">
        <v>80954.77</v>
      </c>
      <c r="K12" s="213" t="s">
        <v>47</v>
      </c>
      <c r="L12" s="52" t="s">
        <v>209</v>
      </c>
      <c r="M12" s="52" t="s">
        <v>210</v>
      </c>
      <c r="N12" s="52" t="s">
        <v>211</v>
      </c>
      <c r="O12" s="52" t="s">
        <v>212</v>
      </c>
      <c r="P12" s="113">
        <v>21277</v>
      </c>
      <c r="Q12" s="129">
        <f t="shared" si="0"/>
        <v>89.52</v>
      </c>
      <c r="R12" s="125">
        <v>9.52</v>
      </c>
      <c r="S12" s="123">
        <v>35</v>
      </c>
      <c r="T12" s="123">
        <v>45</v>
      </c>
      <c r="U12" s="123">
        <f t="shared" si="1"/>
        <v>89.52</v>
      </c>
      <c r="V12" s="88">
        <v>1</v>
      </c>
      <c r="W12" s="88">
        <v>1</v>
      </c>
      <c r="X12" s="89" t="s">
        <v>267</v>
      </c>
      <c r="Y12" s="88">
        <v>1</v>
      </c>
      <c r="Z12" s="61" t="s">
        <v>317</v>
      </c>
      <c r="AA12" s="115" t="s">
        <v>74</v>
      </c>
      <c r="AB12" s="116">
        <v>0.5</v>
      </c>
      <c r="AC12" s="52" t="s">
        <v>318</v>
      </c>
      <c r="AD12" s="106" t="s">
        <v>268</v>
      </c>
      <c r="AE12" s="117">
        <v>0.2</v>
      </c>
      <c r="AF12" s="61" t="s">
        <v>11</v>
      </c>
      <c r="AG12" s="115" t="s">
        <v>269</v>
      </c>
      <c r="AH12" s="116">
        <v>0.1</v>
      </c>
      <c r="AI12" s="52" t="s">
        <v>13</v>
      </c>
      <c r="AJ12" s="106" t="s">
        <v>270</v>
      </c>
      <c r="AK12" s="117">
        <v>0.2</v>
      </c>
      <c r="AL12" s="115"/>
      <c r="AM12" s="115"/>
      <c r="AN12" s="115"/>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row>
    <row r="13" spans="1:40" ht="120" customHeight="1">
      <c r="A13" s="100" t="s">
        <v>51</v>
      </c>
      <c r="B13" s="54">
        <v>1538</v>
      </c>
      <c r="C13" s="210">
        <v>25</v>
      </c>
      <c r="D13" s="40" t="s">
        <v>26</v>
      </c>
      <c r="E13" s="53" t="s">
        <v>66</v>
      </c>
      <c r="F13" s="172">
        <v>10774</v>
      </c>
      <c r="G13" s="40" t="s">
        <v>61</v>
      </c>
      <c r="H13" s="214">
        <v>2004</v>
      </c>
      <c r="I13" s="40" t="s">
        <v>99</v>
      </c>
      <c r="J13" s="215">
        <v>75638.46</v>
      </c>
      <c r="K13" s="216" t="s">
        <v>47</v>
      </c>
      <c r="L13" s="40" t="s">
        <v>89</v>
      </c>
      <c r="M13" s="40" t="s">
        <v>90</v>
      </c>
      <c r="N13" s="40" t="s">
        <v>100</v>
      </c>
      <c r="O13" s="40" t="s">
        <v>101</v>
      </c>
      <c r="P13" s="111" t="s">
        <v>351</v>
      </c>
      <c r="Q13" s="129">
        <f t="shared" si="0"/>
        <v>88.9</v>
      </c>
      <c r="R13" s="123">
        <v>8.9</v>
      </c>
      <c r="S13" s="123">
        <v>35</v>
      </c>
      <c r="T13" s="123">
        <v>45</v>
      </c>
      <c r="U13" s="123">
        <f t="shared" si="1"/>
        <v>88.9</v>
      </c>
      <c r="V13" s="88">
        <v>1</v>
      </c>
      <c r="W13" s="102">
        <v>1</v>
      </c>
      <c r="X13" s="89" t="s">
        <v>267</v>
      </c>
      <c r="Y13" s="88">
        <v>1</v>
      </c>
      <c r="Z13" s="61" t="s">
        <v>26</v>
      </c>
      <c r="AA13" s="62" t="s">
        <v>66</v>
      </c>
      <c r="AB13" s="62"/>
      <c r="AC13" s="40"/>
      <c r="AD13" s="59"/>
      <c r="AE13" s="59"/>
      <c r="AF13" s="61"/>
      <c r="AG13" s="62"/>
      <c r="AH13" s="62"/>
      <c r="AI13" s="40"/>
      <c r="AJ13" s="59"/>
      <c r="AK13" s="59"/>
      <c r="AL13" s="62"/>
      <c r="AM13" s="62"/>
      <c r="AN13" s="62"/>
    </row>
    <row r="14" spans="1:114" s="80" customFormat="1" ht="120" customHeight="1">
      <c r="A14" s="100" t="s">
        <v>51</v>
      </c>
      <c r="B14" s="54">
        <v>1538</v>
      </c>
      <c r="C14" s="210">
        <v>8</v>
      </c>
      <c r="D14" s="40" t="s">
        <v>128</v>
      </c>
      <c r="E14" s="52" t="s">
        <v>171</v>
      </c>
      <c r="F14" s="172">
        <v>172</v>
      </c>
      <c r="G14" s="40" t="s">
        <v>62</v>
      </c>
      <c r="H14" s="214" t="s">
        <v>172</v>
      </c>
      <c r="I14" s="40" t="s">
        <v>173</v>
      </c>
      <c r="J14" s="215">
        <v>70132.05</v>
      </c>
      <c r="K14" s="216" t="s">
        <v>47</v>
      </c>
      <c r="L14" s="40" t="s">
        <v>174</v>
      </c>
      <c r="M14" s="40" t="s">
        <v>175</v>
      </c>
      <c r="N14" s="218" t="s">
        <v>176</v>
      </c>
      <c r="O14" s="40" t="s">
        <v>177</v>
      </c>
      <c r="P14" s="114" t="s">
        <v>180</v>
      </c>
      <c r="Q14" s="129">
        <f t="shared" si="0"/>
        <v>88.25</v>
      </c>
      <c r="R14" s="125">
        <v>8.25</v>
      </c>
      <c r="S14" s="123">
        <v>35</v>
      </c>
      <c r="T14" s="123">
        <v>45</v>
      </c>
      <c r="U14" s="123">
        <f>+T14+R14+S14</f>
        <v>88.25</v>
      </c>
      <c r="V14" s="88">
        <v>1</v>
      </c>
      <c r="W14" s="88">
        <v>1</v>
      </c>
      <c r="X14" s="89" t="s">
        <v>267</v>
      </c>
      <c r="Y14" s="88">
        <v>1</v>
      </c>
      <c r="Z14" s="61" t="s">
        <v>128</v>
      </c>
      <c r="AA14" s="90" t="s">
        <v>328</v>
      </c>
      <c r="AB14" s="91">
        <v>0.4</v>
      </c>
      <c r="AC14" s="40" t="s">
        <v>274</v>
      </c>
      <c r="AD14" s="87" t="s">
        <v>322</v>
      </c>
      <c r="AE14" s="88">
        <v>0.1</v>
      </c>
      <c r="AF14" s="61" t="s">
        <v>280</v>
      </c>
      <c r="AG14" s="90" t="s">
        <v>281</v>
      </c>
      <c r="AH14" s="91">
        <v>0.2</v>
      </c>
      <c r="AI14" s="40" t="s">
        <v>275</v>
      </c>
      <c r="AJ14" s="87" t="s">
        <v>282</v>
      </c>
      <c r="AK14" s="88">
        <v>0.3</v>
      </c>
      <c r="AL14" s="92"/>
      <c r="AM14" s="92"/>
      <c r="AN14" s="92"/>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row>
    <row r="15" spans="1:40" ht="120" customHeight="1">
      <c r="A15" s="100" t="s">
        <v>51</v>
      </c>
      <c r="B15" s="54">
        <v>1538</v>
      </c>
      <c r="C15" s="210">
        <v>24</v>
      </c>
      <c r="D15" s="40" t="s">
        <v>189</v>
      </c>
      <c r="E15" s="53" t="s">
        <v>182</v>
      </c>
      <c r="F15" s="172">
        <v>7134</v>
      </c>
      <c r="G15" s="40" t="s">
        <v>198</v>
      </c>
      <c r="H15" s="214">
        <v>2005</v>
      </c>
      <c r="I15" s="40" t="s">
        <v>199</v>
      </c>
      <c r="J15" s="215">
        <v>64694.21</v>
      </c>
      <c r="K15" s="216" t="s">
        <v>47</v>
      </c>
      <c r="L15" s="40" t="s">
        <v>184</v>
      </c>
      <c r="M15" s="40" t="s">
        <v>185</v>
      </c>
      <c r="N15" s="40" t="s">
        <v>200</v>
      </c>
      <c r="O15" s="40" t="s">
        <v>201</v>
      </c>
      <c r="P15" s="111" t="s">
        <v>310</v>
      </c>
      <c r="Q15" s="129">
        <f t="shared" si="0"/>
        <v>87.61</v>
      </c>
      <c r="R15" s="123">
        <v>7.61</v>
      </c>
      <c r="S15" s="123">
        <v>35</v>
      </c>
      <c r="T15" s="123">
        <v>45</v>
      </c>
      <c r="U15" s="123">
        <f t="shared" si="1"/>
        <v>87.61</v>
      </c>
      <c r="V15" s="88">
        <v>1</v>
      </c>
      <c r="W15" s="102">
        <v>1</v>
      </c>
      <c r="X15" s="93" t="s">
        <v>297</v>
      </c>
      <c r="Y15" s="88">
        <v>1</v>
      </c>
      <c r="Z15" s="61" t="s">
        <v>188</v>
      </c>
      <c r="AA15" s="62"/>
      <c r="AB15" s="62"/>
      <c r="AC15" s="40" t="s">
        <v>189</v>
      </c>
      <c r="AD15" s="59" t="s">
        <v>326</v>
      </c>
      <c r="AE15" s="59"/>
      <c r="AF15" s="61" t="s">
        <v>191</v>
      </c>
      <c r="AG15" s="62"/>
      <c r="AH15" s="62"/>
      <c r="AI15" s="40" t="s">
        <v>202</v>
      </c>
      <c r="AJ15" s="59"/>
      <c r="AK15" s="59"/>
      <c r="AL15" s="62"/>
      <c r="AM15" s="62"/>
      <c r="AN15" s="62"/>
    </row>
    <row r="16" spans="1:40" ht="120" customHeight="1">
      <c r="A16" s="100" t="s">
        <v>51</v>
      </c>
      <c r="B16" s="54">
        <v>1538</v>
      </c>
      <c r="C16" s="210">
        <v>29</v>
      </c>
      <c r="D16" s="40" t="s">
        <v>319</v>
      </c>
      <c r="E16" s="53" t="s">
        <v>68</v>
      </c>
      <c r="F16" s="172">
        <v>1926</v>
      </c>
      <c r="G16" s="40" t="s">
        <v>63</v>
      </c>
      <c r="H16" s="214">
        <v>2004</v>
      </c>
      <c r="I16" s="40" t="s">
        <v>222</v>
      </c>
      <c r="J16" s="215">
        <v>63097.56</v>
      </c>
      <c r="K16" s="216" t="s">
        <v>47</v>
      </c>
      <c r="L16" s="40" t="s">
        <v>223</v>
      </c>
      <c r="M16" s="40" t="s">
        <v>224</v>
      </c>
      <c r="N16" s="40" t="s">
        <v>225</v>
      </c>
      <c r="O16" s="40" t="s">
        <v>226</v>
      </c>
      <c r="P16" s="110">
        <v>21333</v>
      </c>
      <c r="Q16" s="129">
        <f t="shared" si="0"/>
        <v>87.42</v>
      </c>
      <c r="R16" s="123">
        <v>7.42</v>
      </c>
      <c r="S16" s="123">
        <v>35</v>
      </c>
      <c r="T16" s="123">
        <v>45</v>
      </c>
      <c r="U16" s="123">
        <f t="shared" si="1"/>
        <v>87.42</v>
      </c>
      <c r="V16" s="88">
        <v>1</v>
      </c>
      <c r="W16" s="102">
        <v>1</v>
      </c>
      <c r="X16" s="89" t="s">
        <v>267</v>
      </c>
      <c r="Y16" s="88">
        <v>1</v>
      </c>
      <c r="Z16" s="61" t="s">
        <v>319</v>
      </c>
      <c r="AA16" s="62" t="s">
        <v>68</v>
      </c>
      <c r="AB16" s="62"/>
      <c r="AC16" s="40" t="s">
        <v>9</v>
      </c>
      <c r="AD16" s="59"/>
      <c r="AE16" s="59"/>
      <c r="AF16" s="61" t="s">
        <v>10</v>
      </c>
      <c r="AG16" s="62" t="s">
        <v>0</v>
      </c>
      <c r="AH16" s="62"/>
      <c r="AI16" s="40" t="s">
        <v>12</v>
      </c>
      <c r="AJ16" s="59" t="s">
        <v>1</v>
      </c>
      <c r="AK16" s="59"/>
      <c r="AL16" s="62"/>
      <c r="AM16" s="62"/>
      <c r="AN16" s="62"/>
    </row>
    <row r="17" spans="1:40" ht="120" customHeight="1">
      <c r="A17" s="100" t="s">
        <v>51</v>
      </c>
      <c r="B17" s="54">
        <v>1538</v>
      </c>
      <c r="C17" s="210">
        <v>24</v>
      </c>
      <c r="D17" s="40" t="s">
        <v>189</v>
      </c>
      <c r="E17" s="53" t="s">
        <v>182</v>
      </c>
      <c r="F17" s="172">
        <v>7134</v>
      </c>
      <c r="G17" s="40" t="s">
        <v>193</v>
      </c>
      <c r="H17" s="214">
        <v>2006</v>
      </c>
      <c r="I17" s="40" t="s">
        <v>194</v>
      </c>
      <c r="J17" s="215">
        <v>58889.75</v>
      </c>
      <c r="K17" s="216" t="s">
        <v>47</v>
      </c>
      <c r="L17" s="40" t="s">
        <v>184</v>
      </c>
      <c r="M17" s="40" t="s">
        <v>185</v>
      </c>
      <c r="N17" s="40" t="s">
        <v>195</v>
      </c>
      <c r="O17" s="40" t="s">
        <v>196</v>
      </c>
      <c r="P17" s="114" t="s">
        <v>295</v>
      </c>
      <c r="Q17" s="129">
        <f t="shared" si="0"/>
        <v>86.93</v>
      </c>
      <c r="R17" s="123">
        <v>6.93</v>
      </c>
      <c r="S17" s="123">
        <v>35</v>
      </c>
      <c r="T17" s="123">
        <v>45</v>
      </c>
      <c r="U17" s="123">
        <f>+T17+R17+S17</f>
        <v>86.93</v>
      </c>
      <c r="V17" s="88">
        <v>1</v>
      </c>
      <c r="W17" s="102">
        <v>1</v>
      </c>
      <c r="X17" s="93" t="s">
        <v>297</v>
      </c>
      <c r="Y17" s="88">
        <v>1</v>
      </c>
      <c r="Z17" s="61" t="s">
        <v>188</v>
      </c>
      <c r="AA17" s="62"/>
      <c r="AB17" s="62"/>
      <c r="AC17" s="40" t="s">
        <v>189</v>
      </c>
      <c r="AD17" s="59" t="s">
        <v>326</v>
      </c>
      <c r="AE17" s="59"/>
      <c r="AF17" s="61" t="s">
        <v>197</v>
      </c>
      <c r="AG17" s="62"/>
      <c r="AH17" s="62"/>
      <c r="AI17" s="40"/>
      <c r="AJ17" s="59"/>
      <c r="AK17" s="59"/>
      <c r="AL17" s="62"/>
      <c r="AM17" s="62"/>
      <c r="AN17" s="62"/>
    </row>
    <row r="18" spans="1:40" ht="120" customHeight="1">
      <c r="A18" s="100" t="s">
        <v>51</v>
      </c>
      <c r="B18" s="55">
        <v>1538</v>
      </c>
      <c r="C18" s="211">
        <v>24</v>
      </c>
      <c r="D18" s="219" t="s">
        <v>189</v>
      </c>
      <c r="E18" s="40" t="s">
        <v>182</v>
      </c>
      <c r="F18" s="214">
        <v>7134</v>
      </c>
      <c r="G18" s="40" t="s">
        <v>203</v>
      </c>
      <c r="H18" s="214">
        <v>2007</v>
      </c>
      <c r="I18" s="220" t="s">
        <v>204</v>
      </c>
      <c r="J18" s="215">
        <v>115355</v>
      </c>
      <c r="K18" s="221" t="s">
        <v>50</v>
      </c>
      <c r="L18" s="40" t="s">
        <v>184</v>
      </c>
      <c r="M18" s="40" t="s">
        <v>185</v>
      </c>
      <c r="N18" s="40" t="s">
        <v>205</v>
      </c>
      <c r="O18" s="40" t="s">
        <v>206</v>
      </c>
      <c r="P18" s="110">
        <v>24637</v>
      </c>
      <c r="Q18" s="129">
        <f t="shared" si="0"/>
        <v>93.57</v>
      </c>
      <c r="R18" s="123">
        <v>13.57</v>
      </c>
      <c r="S18" s="123">
        <v>35</v>
      </c>
      <c r="T18" s="123">
        <v>45</v>
      </c>
      <c r="U18" s="123">
        <f t="shared" si="1"/>
        <v>93.57</v>
      </c>
      <c r="V18" s="88">
        <v>1</v>
      </c>
      <c r="W18" s="102">
        <v>0.95</v>
      </c>
      <c r="X18" s="93" t="s">
        <v>297</v>
      </c>
      <c r="Y18" s="88">
        <v>1</v>
      </c>
      <c r="Z18" s="61" t="s">
        <v>188</v>
      </c>
      <c r="AA18" s="62"/>
      <c r="AB18" s="62"/>
      <c r="AC18" s="40" t="s">
        <v>189</v>
      </c>
      <c r="AD18" s="59" t="s">
        <v>326</v>
      </c>
      <c r="AE18" s="59"/>
      <c r="AF18" s="61" t="s">
        <v>207</v>
      </c>
      <c r="AG18" s="62"/>
      <c r="AH18" s="62"/>
      <c r="AI18" s="40" t="s">
        <v>202</v>
      </c>
      <c r="AJ18" s="59"/>
      <c r="AK18" s="59"/>
      <c r="AL18" s="62"/>
      <c r="AM18" s="62"/>
      <c r="AN18" s="62"/>
    </row>
    <row r="19" spans="1:40" ht="120" customHeight="1">
      <c r="A19" s="100" t="s">
        <v>51</v>
      </c>
      <c r="B19" s="55">
        <v>1538</v>
      </c>
      <c r="C19" s="211">
        <v>27</v>
      </c>
      <c r="D19" s="219" t="s">
        <v>221</v>
      </c>
      <c r="E19" s="40" t="s">
        <v>64</v>
      </c>
      <c r="F19" s="214">
        <v>6857</v>
      </c>
      <c r="G19" s="40" t="s">
        <v>65</v>
      </c>
      <c r="H19" s="214">
        <v>2008</v>
      </c>
      <c r="I19" s="220" t="s">
        <v>105</v>
      </c>
      <c r="J19" s="215">
        <v>62594</v>
      </c>
      <c r="K19" s="221" t="s">
        <v>50</v>
      </c>
      <c r="L19" s="220" t="s">
        <v>106</v>
      </c>
      <c r="M19" s="40" t="s">
        <v>107</v>
      </c>
      <c r="N19" s="40" t="s">
        <v>108</v>
      </c>
      <c r="O19" s="40" t="s">
        <v>109</v>
      </c>
      <c r="P19" s="111" t="s">
        <v>311</v>
      </c>
      <c r="Q19" s="129">
        <f t="shared" si="0"/>
        <v>87.36</v>
      </c>
      <c r="R19" s="123">
        <v>7.36</v>
      </c>
      <c r="S19" s="123">
        <v>35</v>
      </c>
      <c r="T19" s="123">
        <v>45</v>
      </c>
      <c r="U19" s="123">
        <f t="shared" si="1"/>
        <v>87.36</v>
      </c>
      <c r="V19" s="117">
        <v>1</v>
      </c>
      <c r="W19" s="102">
        <v>0.73</v>
      </c>
      <c r="X19" s="89" t="s">
        <v>267</v>
      </c>
      <c r="Y19" s="117">
        <v>1</v>
      </c>
      <c r="Z19" s="63" t="s">
        <v>110</v>
      </c>
      <c r="AA19" s="62" t="s">
        <v>323</v>
      </c>
      <c r="AB19" s="62"/>
      <c r="AC19" s="40" t="s">
        <v>111</v>
      </c>
      <c r="AD19" s="59" t="s">
        <v>323</v>
      </c>
      <c r="AE19" s="59"/>
      <c r="AF19" s="61" t="s">
        <v>112</v>
      </c>
      <c r="AG19" s="62" t="s">
        <v>323</v>
      </c>
      <c r="AH19" s="62"/>
      <c r="AI19" s="40" t="s">
        <v>113</v>
      </c>
      <c r="AJ19" s="59" t="s">
        <v>64</v>
      </c>
      <c r="AK19" s="59"/>
      <c r="AL19" s="62"/>
      <c r="AM19" s="62"/>
      <c r="AN19" s="62"/>
    </row>
    <row r="20" spans="1:40" ht="120" customHeight="1">
      <c r="A20" s="100" t="s">
        <v>51</v>
      </c>
      <c r="B20" s="55">
        <v>1538</v>
      </c>
      <c r="C20" s="211">
        <v>25</v>
      </c>
      <c r="D20" s="219" t="s">
        <v>26</v>
      </c>
      <c r="E20" s="40" t="s">
        <v>66</v>
      </c>
      <c r="F20" s="214">
        <v>10774</v>
      </c>
      <c r="G20" s="40" t="s">
        <v>67</v>
      </c>
      <c r="H20" s="214" t="s">
        <v>121</v>
      </c>
      <c r="I20" s="220" t="s">
        <v>102</v>
      </c>
      <c r="J20" s="215">
        <v>75000</v>
      </c>
      <c r="K20" s="221" t="s">
        <v>50</v>
      </c>
      <c r="L20" s="40" t="s">
        <v>89</v>
      </c>
      <c r="M20" s="40" t="s">
        <v>90</v>
      </c>
      <c r="N20" s="40" t="s">
        <v>103</v>
      </c>
      <c r="O20" s="40" t="s">
        <v>104</v>
      </c>
      <c r="P20" s="111" t="s">
        <v>312</v>
      </c>
      <c r="Q20" s="129">
        <f t="shared" si="0"/>
        <v>88.82</v>
      </c>
      <c r="R20" s="123">
        <v>8.82</v>
      </c>
      <c r="S20" s="123">
        <v>35</v>
      </c>
      <c r="T20" s="123">
        <v>45</v>
      </c>
      <c r="U20" s="123">
        <f>+T20+R20+S20</f>
        <v>88.82</v>
      </c>
      <c r="V20" s="88">
        <v>1</v>
      </c>
      <c r="W20" s="102">
        <v>0.62</v>
      </c>
      <c r="X20" s="89" t="s">
        <v>267</v>
      </c>
      <c r="Y20" s="88">
        <v>1</v>
      </c>
      <c r="Z20" s="222" t="s">
        <v>26</v>
      </c>
      <c r="AA20" s="62" t="s">
        <v>66</v>
      </c>
      <c r="AB20" s="62"/>
      <c r="AC20" s="40"/>
      <c r="AD20" s="59"/>
      <c r="AE20" s="59"/>
      <c r="AF20" s="61"/>
      <c r="AG20" s="62"/>
      <c r="AH20" s="62"/>
      <c r="AI20" s="40"/>
      <c r="AJ20" s="59"/>
      <c r="AK20" s="59"/>
      <c r="AL20" s="62"/>
      <c r="AM20" s="62"/>
      <c r="AN20" s="62"/>
    </row>
    <row r="21" spans="1:40" ht="120" customHeight="1">
      <c r="A21" s="100" t="s">
        <v>51</v>
      </c>
      <c r="B21" s="55">
        <v>1538</v>
      </c>
      <c r="C21" s="55">
        <v>29</v>
      </c>
      <c r="D21" s="55" t="s">
        <v>319</v>
      </c>
      <c r="E21" s="54" t="s">
        <v>68</v>
      </c>
      <c r="F21" s="75">
        <v>1926</v>
      </c>
      <c r="G21" s="54" t="s">
        <v>69</v>
      </c>
      <c r="H21" s="75" t="s">
        <v>121</v>
      </c>
      <c r="I21" s="56" t="s">
        <v>79</v>
      </c>
      <c r="J21" s="95">
        <v>78000</v>
      </c>
      <c r="K21" s="82" t="s">
        <v>50</v>
      </c>
      <c r="L21" s="56" t="s">
        <v>80</v>
      </c>
      <c r="M21" s="54" t="s">
        <v>81</v>
      </c>
      <c r="N21" s="54" t="s">
        <v>82</v>
      </c>
      <c r="O21" s="54" t="s">
        <v>83</v>
      </c>
      <c r="P21" s="111" t="s">
        <v>313</v>
      </c>
      <c r="Q21" s="129">
        <f t="shared" si="0"/>
        <v>89.18</v>
      </c>
      <c r="R21" s="123">
        <v>9.18</v>
      </c>
      <c r="S21" s="123">
        <v>35</v>
      </c>
      <c r="T21" s="123">
        <v>45</v>
      </c>
      <c r="U21" s="123">
        <f t="shared" si="1"/>
        <v>89.18</v>
      </c>
      <c r="V21" s="88">
        <v>1</v>
      </c>
      <c r="W21" s="102">
        <v>0.86</v>
      </c>
      <c r="X21" s="89" t="s">
        <v>267</v>
      </c>
      <c r="Y21" s="102">
        <v>1</v>
      </c>
      <c r="Z21" s="118" t="s">
        <v>319</v>
      </c>
      <c r="AA21" s="62" t="s">
        <v>68</v>
      </c>
      <c r="AB21" s="62"/>
      <c r="AC21" s="40" t="s">
        <v>9</v>
      </c>
      <c r="AD21" s="59"/>
      <c r="AE21" s="59"/>
      <c r="AF21" s="61" t="s">
        <v>10</v>
      </c>
      <c r="AG21" s="62" t="s">
        <v>0</v>
      </c>
      <c r="AH21" s="62"/>
      <c r="AI21" s="40" t="s">
        <v>12</v>
      </c>
      <c r="AJ21" s="59" t="s">
        <v>1</v>
      </c>
      <c r="AK21" s="59"/>
      <c r="AL21" s="62"/>
      <c r="AM21" s="62"/>
      <c r="AN21" s="62"/>
    </row>
    <row r="22" spans="1:40" ht="120" customHeight="1">
      <c r="A22" s="99" t="s">
        <v>51</v>
      </c>
      <c r="B22" s="55">
        <v>1538</v>
      </c>
      <c r="C22" s="55">
        <v>4</v>
      </c>
      <c r="D22" s="51" t="s">
        <v>131</v>
      </c>
      <c r="E22" s="51" t="s">
        <v>70</v>
      </c>
      <c r="F22" s="74">
        <v>10268</v>
      </c>
      <c r="G22" s="51" t="s">
        <v>71</v>
      </c>
      <c r="H22" s="74">
        <v>2007</v>
      </c>
      <c r="I22" s="51" t="s">
        <v>158</v>
      </c>
      <c r="J22" s="94">
        <v>75000</v>
      </c>
      <c r="K22" s="83" t="s">
        <v>50</v>
      </c>
      <c r="L22" s="51" t="s">
        <v>159</v>
      </c>
      <c r="M22" s="51" t="s">
        <v>160</v>
      </c>
      <c r="N22" s="51" t="s">
        <v>161</v>
      </c>
      <c r="O22" s="51" t="s">
        <v>162</v>
      </c>
      <c r="P22" s="111" t="s">
        <v>314</v>
      </c>
      <c r="Q22" s="129">
        <f t="shared" si="0"/>
        <v>88.82</v>
      </c>
      <c r="R22" s="123">
        <v>8.82</v>
      </c>
      <c r="S22" s="123">
        <v>35</v>
      </c>
      <c r="T22" s="123">
        <v>45</v>
      </c>
      <c r="U22" s="123">
        <f t="shared" si="1"/>
        <v>88.82</v>
      </c>
      <c r="V22" s="88">
        <v>1</v>
      </c>
      <c r="W22" s="102">
        <v>0.88</v>
      </c>
      <c r="X22" s="89" t="s">
        <v>267</v>
      </c>
      <c r="Y22" s="102">
        <v>1</v>
      </c>
      <c r="Z22" s="63" t="s">
        <v>139</v>
      </c>
      <c r="AA22" s="62" t="s">
        <v>70</v>
      </c>
      <c r="AB22" s="62"/>
      <c r="AC22" s="53" t="s">
        <v>163</v>
      </c>
      <c r="AD22" s="59" t="s">
        <v>324</v>
      </c>
      <c r="AE22" s="59"/>
      <c r="AF22" s="63" t="s">
        <v>149</v>
      </c>
      <c r="AG22" s="62"/>
      <c r="AH22" s="62"/>
      <c r="AI22" s="53" t="s">
        <v>149</v>
      </c>
      <c r="AJ22" s="59"/>
      <c r="AK22" s="59"/>
      <c r="AL22" s="62"/>
      <c r="AM22" s="62"/>
      <c r="AN22" s="62"/>
    </row>
    <row r="23" spans="1:114" s="131" customFormat="1" ht="120" customHeight="1">
      <c r="A23" s="40" t="s">
        <v>51</v>
      </c>
      <c r="B23" s="55">
        <v>1538</v>
      </c>
      <c r="C23" s="55">
        <v>13</v>
      </c>
      <c r="D23" s="55" t="s">
        <v>128</v>
      </c>
      <c r="E23" s="54" t="s">
        <v>72</v>
      </c>
      <c r="F23" s="75">
        <v>1951</v>
      </c>
      <c r="G23" s="54" t="s">
        <v>73</v>
      </c>
      <c r="H23" s="75" t="s">
        <v>121</v>
      </c>
      <c r="I23" s="56" t="s">
        <v>122</v>
      </c>
      <c r="J23" s="95">
        <v>74900</v>
      </c>
      <c r="K23" s="82" t="s">
        <v>50</v>
      </c>
      <c r="L23" s="56" t="s">
        <v>123</v>
      </c>
      <c r="M23" s="54" t="s">
        <v>124</v>
      </c>
      <c r="N23" s="40" t="s">
        <v>125</v>
      </c>
      <c r="O23" s="54" t="s">
        <v>126</v>
      </c>
      <c r="P23" s="111" t="s">
        <v>315</v>
      </c>
      <c r="Q23" s="129">
        <f t="shared" si="0"/>
        <v>88.75999999999999</v>
      </c>
      <c r="R23" s="127">
        <v>8.76</v>
      </c>
      <c r="S23" s="127">
        <v>35</v>
      </c>
      <c r="T23" s="127">
        <v>45</v>
      </c>
      <c r="U23" s="127">
        <f>+T23+R23+S23</f>
        <v>88.75999999999999</v>
      </c>
      <c r="V23" s="117">
        <v>1</v>
      </c>
      <c r="W23" s="117">
        <v>0.9</v>
      </c>
      <c r="X23" s="89" t="s">
        <v>267</v>
      </c>
      <c r="Y23" s="117">
        <v>1</v>
      </c>
      <c r="Z23" s="61" t="s">
        <v>128</v>
      </c>
      <c r="AA23" s="115" t="s">
        <v>328</v>
      </c>
      <c r="AB23" s="116">
        <v>0.3</v>
      </c>
      <c r="AC23" s="40" t="s">
        <v>276</v>
      </c>
      <c r="AD23" s="106" t="s">
        <v>277</v>
      </c>
      <c r="AE23" s="117">
        <v>0.1</v>
      </c>
      <c r="AF23" s="61" t="s">
        <v>278</v>
      </c>
      <c r="AG23" s="115" t="s">
        <v>279</v>
      </c>
      <c r="AH23" s="116">
        <v>0.1</v>
      </c>
      <c r="AI23" s="40" t="s">
        <v>275</v>
      </c>
      <c r="AJ23" s="106" t="s">
        <v>282</v>
      </c>
      <c r="AK23" s="117">
        <v>0.5</v>
      </c>
      <c r="AL23" s="115"/>
      <c r="AM23" s="115"/>
      <c r="AN23" s="115"/>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row>
    <row r="24" spans="1:114" s="80" customFormat="1" ht="120" customHeight="1">
      <c r="A24" s="99" t="s">
        <v>51</v>
      </c>
      <c r="B24" s="55">
        <v>1538</v>
      </c>
      <c r="C24" s="55">
        <v>30</v>
      </c>
      <c r="D24" s="55" t="s">
        <v>317</v>
      </c>
      <c r="E24" s="51" t="s">
        <v>74</v>
      </c>
      <c r="F24" s="74">
        <v>12609</v>
      </c>
      <c r="G24" s="51" t="s">
        <v>75</v>
      </c>
      <c r="H24" s="74">
        <v>2007</v>
      </c>
      <c r="I24" s="57" t="s">
        <v>217</v>
      </c>
      <c r="J24" s="94">
        <v>99553</v>
      </c>
      <c r="K24" s="83" t="s">
        <v>50</v>
      </c>
      <c r="L24" s="57" t="s">
        <v>209</v>
      </c>
      <c r="M24" s="51" t="s">
        <v>210</v>
      </c>
      <c r="N24" s="51" t="s">
        <v>218</v>
      </c>
      <c r="O24" s="51" t="s">
        <v>219</v>
      </c>
      <c r="P24" s="111" t="s">
        <v>316</v>
      </c>
      <c r="Q24" s="129">
        <f t="shared" si="0"/>
        <v>91.71000000000001</v>
      </c>
      <c r="R24" s="125">
        <v>11.71</v>
      </c>
      <c r="S24" s="123">
        <v>35</v>
      </c>
      <c r="T24" s="123">
        <v>45</v>
      </c>
      <c r="U24" s="123">
        <f t="shared" si="1"/>
        <v>91.71000000000001</v>
      </c>
      <c r="V24" s="88">
        <v>1</v>
      </c>
      <c r="W24" s="88">
        <v>0.9</v>
      </c>
      <c r="X24" s="89" t="s">
        <v>267</v>
      </c>
      <c r="Y24" s="88">
        <v>1</v>
      </c>
      <c r="Z24" s="118" t="s">
        <v>317</v>
      </c>
      <c r="AA24" s="90" t="s">
        <v>74</v>
      </c>
      <c r="AB24" s="91">
        <v>0.3</v>
      </c>
      <c r="AC24" s="52" t="s">
        <v>318</v>
      </c>
      <c r="AD24" s="87" t="s">
        <v>268</v>
      </c>
      <c r="AE24" s="88">
        <v>0.1</v>
      </c>
      <c r="AF24" s="61" t="s">
        <v>11</v>
      </c>
      <c r="AG24" s="90" t="s">
        <v>269</v>
      </c>
      <c r="AH24" s="91">
        <v>0.2</v>
      </c>
      <c r="AI24" s="52" t="s">
        <v>13</v>
      </c>
      <c r="AJ24" s="87" t="s">
        <v>270</v>
      </c>
      <c r="AK24" s="88">
        <v>0.4</v>
      </c>
      <c r="AL24" s="90"/>
      <c r="AM24" s="90"/>
      <c r="AN24" s="90"/>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row>
    <row r="25" spans="1:40" ht="120" customHeight="1">
      <c r="A25" s="100" t="s">
        <v>51</v>
      </c>
      <c r="B25" s="55">
        <v>1538</v>
      </c>
      <c r="C25" s="55">
        <v>3</v>
      </c>
      <c r="D25" s="55" t="s">
        <v>115</v>
      </c>
      <c r="E25" s="54" t="s">
        <v>76</v>
      </c>
      <c r="F25" s="75">
        <v>1075</v>
      </c>
      <c r="G25" s="54" t="s">
        <v>77</v>
      </c>
      <c r="H25" s="75">
        <v>2007</v>
      </c>
      <c r="I25" s="56"/>
      <c r="J25" s="95">
        <v>71000</v>
      </c>
      <c r="K25" s="82" t="s">
        <v>50</v>
      </c>
      <c r="L25" s="56" t="s">
        <v>5</v>
      </c>
      <c r="M25" s="58" t="s">
        <v>6</v>
      </c>
      <c r="N25" s="54" t="s">
        <v>164</v>
      </c>
      <c r="O25" s="54" t="s">
        <v>165</v>
      </c>
      <c r="P25" s="111" t="s">
        <v>15</v>
      </c>
      <c r="Q25" s="129">
        <f t="shared" si="0"/>
        <v>88.35</v>
      </c>
      <c r="R25" s="123">
        <v>8.35</v>
      </c>
      <c r="S25" s="123">
        <v>35</v>
      </c>
      <c r="T25" s="123">
        <v>45</v>
      </c>
      <c r="U25" s="123">
        <f t="shared" si="1"/>
        <v>88.35</v>
      </c>
      <c r="V25" s="117">
        <v>1</v>
      </c>
      <c r="W25" s="102">
        <v>0.88</v>
      </c>
      <c r="X25" s="89" t="s">
        <v>267</v>
      </c>
      <c r="Y25" s="102">
        <v>1</v>
      </c>
      <c r="Z25" s="61" t="s">
        <v>166</v>
      </c>
      <c r="AA25" s="62"/>
      <c r="AB25" s="62"/>
      <c r="AC25" s="40" t="s">
        <v>167</v>
      </c>
      <c r="AD25" s="59"/>
      <c r="AE25" s="59"/>
      <c r="AF25" s="61" t="s">
        <v>16</v>
      </c>
      <c r="AG25" s="62" t="s">
        <v>320</v>
      </c>
      <c r="AH25" s="62"/>
      <c r="AI25" s="40" t="s">
        <v>169</v>
      </c>
      <c r="AJ25" s="59"/>
      <c r="AK25" s="59"/>
      <c r="AL25" s="62"/>
      <c r="AM25" s="62"/>
      <c r="AN25" s="62"/>
    </row>
    <row r="26" spans="1:40" ht="120" customHeight="1">
      <c r="A26" s="99" t="s">
        <v>227</v>
      </c>
      <c r="B26" s="51">
        <v>1538</v>
      </c>
      <c r="C26" s="51">
        <v>4</v>
      </c>
      <c r="D26" s="51" t="s">
        <v>131</v>
      </c>
      <c r="E26" s="51" t="s">
        <v>70</v>
      </c>
      <c r="F26" s="74">
        <v>10268</v>
      </c>
      <c r="G26" s="51" t="s">
        <v>132</v>
      </c>
      <c r="H26" s="74">
        <v>1999</v>
      </c>
      <c r="I26" s="51" t="s">
        <v>133</v>
      </c>
      <c r="J26" s="94">
        <v>75113</v>
      </c>
      <c r="K26" s="81" t="s">
        <v>49</v>
      </c>
      <c r="L26" s="58" t="s">
        <v>134</v>
      </c>
      <c r="M26" s="58" t="s">
        <v>135</v>
      </c>
      <c r="N26" s="58" t="s">
        <v>136</v>
      </c>
      <c r="O26" s="58" t="s">
        <v>137</v>
      </c>
      <c r="P26" s="110">
        <v>18452</v>
      </c>
      <c r="Q26" s="129">
        <f t="shared" si="0"/>
        <v>88.84</v>
      </c>
      <c r="R26" s="123">
        <v>8.84</v>
      </c>
      <c r="S26" s="123">
        <v>35</v>
      </c>
      <c r="T26" s="123">
        <v>45</v>
      </c>
      <c r="U26" s="123">
        <f>+T26+R26+S26</f>
        <v>88.84</v>
      </c>
      <c r="V26" s="102">
        <v>1</v>
      </c>
      <c r="W26" s="102">
        <v>1</v>
      </c>
      <c r="X26" s="59" t="s">
        <v>304</v>
      </c>
      <c r="Y26" s="102">
        <v>1</v>
      </c>
      <c r="Z26" s="63" t="s">
        <v>305</v>
      </c>
      <c r="AA26" s="62"/>
      <c r="AB26" s="62"/>
      <c r="AC26" s="53" t="s">
        <v>139</v>
      </c>
      <c r="AD26" s="59" t="s">
        <v>70</v>
      </c>
      <c r="AE26" s="59"/>
      <c r="AF26" s="63" t="s">
        <v>140</v>
      </c>
      <c r="AG26" s="62" t="s">
        <v>70</v>
      </c>
      <c r="AH26" s="62"/>
      <c r="AI26" s="53" t="s">
        <v>141</v>
      </c>
      <c r="AJ26" s="59" t="s">
        <v>327</v>
      </c>
      <c r="AK26" s="59"/>
      <c r="AL26" s="62"/>
      <c r="AM26" s="62"/>
      <c r="AN26" s="62"/>
    </row>
    <row r="27" spans="1:114" s="142" customFormat="1" ht="120" customHeight="1">
      <c r="A27" s="132" t="s">
        <v>228</v>
      </c>
      <c r="B27" s="133">
        <v>1538</v>
      </c>
      <c r="C27" s="133"/>
      <c r="D27" s="134" t="s">
        <v>229</v>
      </c>
      <c r="E27" s="135" t="s">
        <v>70</v>
      </c>
      <c r="F27" s="136">
        <v>10268</v>
      </c>
      <c r="G27" s="132" t="s">
        <v>230</v>
      </c>
      <c r="H27" s="137">
        <v>2009</v>
      </c>
      <c r="I27" s="138" t="s">
        <v>298</v>
      </c>
      <c r="J27" s="139">
        <v>132000</v>
      </c>
      <c r="K27" s="140" t="s">
        <v>231</v>
      </c>
      <c r="L27" s="132" t="s">
        <v>299</v>
      </c>
      <c r="M27" s="58" t="s">
        <v>300</v>
      </c>
      <c r="N27" s="52" t="s">
        <v>24</v>
      </c>
      <c r="O27" s="52" t="s">
        <v>25</v>
      </c>
      <c r="P27" s="119">
        <v>27729</v>
      </c>
      <c r="Q27" s="141">
        <f t="shared" si="0"/>
        <v>95.52941176470588</v>
      </c>
      <c r="R27" s="126">
        <f>+J27/5/1700</f>
        <v>15.529411764705882</v>
      </c>
      <c r="S27" s="126">
        <v>35</v>
      </c>
      <c r="T27" s="126">
        <v>45</v>
      </c>
      <c r="U27" s="124">
        <f t="shared" si="1"/>
        <v>95.52941176470588</v>
      </c>
      <c r="V27" s="107">
        <v>1</v>
      </c>
      <c r="W27" s="122">
        <v>0.42</v>
      </c>
      <c r="X27" s="64" t="s">
        <v>304</v>
      </c>
      <c r="Y27" s="122">
        <v>1</v>
      </c>
      <c r="Z27" s="120" t="s">
        <v>305</v>
      </c>
      <c r="AA27" s="120"/>
      <c r="AB27" s="120"/>
      <c r="AC27" s="120"/>
      <c r="AD27" s="120"/>
      <c r="AE27" s="120"/>
      <c r="AF27" s="120"/>
      <c r="AG27" s="120"/>
      <c r="AH27" s="120"/>
      <c r="AI27" s="120"/>
      <c r="AJ27" s="120"/>
      <c r="AK27" s="120"/>
      <c r="AL27" s="120"/>
      <c r="AM27" s="120"/>
      <c r="AN27" s="120"/>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row>
    <row r="28" spans="1:114" s="142" customFormat="1" ht="120" customHeight="1" thickBot="1">
      <c r="A28" s="143" t="s">
        <v>228</v>
      </c>
      <c r="B28" s="144">
        <v>1538</v>
      </c>
      <c r="C28" s="144"/>
      <c r="D28" s="145" t="s">
        <v>115</v>
      </c>
      <c r="E28" s="146" t="s">
        <v>253</v>
      </c>
      <c r="F28" s="147">
        <v>4546</v>
      </c>
      <c r="G28" s="143" t="s">
        <v>232</v>
      </c>
      <c r="H28" s="148">
        <v>2009</v>
      </c>
      <c r="I28" s="143" t="s">
        <v>339</v>
      </c>
      <c r="J28" s="149">
        <v>137500</v>
      </c>
      <c r="K28" s="150" t="s">
        <v>231</v>
      </c>
      <c r="L28" s="51" t="s">
        <v>329</v>
      </c>
      <c r="M28" s="51" t="s">
        <v>330</v>
      </c>
      <c r="N28" s="52" t="s">
        <v>331</v>
      </c>
      <c r="O28" s="52" t="s">
        <v>332</v>
      </c>
      <c r="P28" s="119">
        <v>28198</v>
      </c>
      <c r="Q28" s="141">
        <f t="shared" si="0"/>
        <v>96.17647058823529</v>
      </c>
      <c r="R28" s="126">
        <f>+J28/5/1700</f>
        <v>16.176470588235293</v>
      </c>
      <c r="S28" s="126">
        <v>35</v>
      </c>
      <c r="T28" s="126">
        <v>45</v>
      </c>
      <c r="U28" s="124">
        <f t="shared" si="1"/>
        <v>96.17647058823529</v>
      </c>
      <c r="V28" s="107">
        <v>1</v>
      </c>
      <c r="W28" s="122">
        <v>0.3</v>
      </c>
      <c r="X28" s="121" t="s">
        <v>333</v>
      </c>
      <c r="Y28" s="122">
        <v>1</v>
      </c>
      <c r="Z28" s="52" t="s">
        <v>334</v>
      </c>
      <c r="AA28" s="120" t="s">
        <v>320</v>
      </c>
      <c r="AB28" s="122">
        <v>0.3</v>
      </c>
      <c r="AC28" s="52" t="s">
        <v>335</v>
      </c>
      <c r="AD28" s="120" t="s">
        <v>253</v>
      </c>
      <c r="AE28" s="122">
        <v>0.2</v>
      </c>
      <c r="AF28" s="120" t="s">
        <v>336</v>
      </c>
      <c r="AG28" s="120" t="s">
        <v>337</v>
      </c>
      <c r="AH28" s="122">
        <v>0.2</v>
      </c>
      <c r="AI28" s="120"/>
      <c r="AJ28" s="120"/>
      <c r="AK28" s="122"/>
      <c r="AL28" s="120" t="s">
        <v>338</v>
      </c>
      <c r="AM28" s="120" t="s">
        <v>253</v>
      </c>
      <c r="AN28" s="122">
        <v>0.3</v>
      </c>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row>
    <row r="29" spans="1:114" s="142" customFormat="1" ht="120" customHeight="1" thickBot="1">
      <c r="A29" s="132" t="s">
        <v>228</v>
      </c>
      <c r="B29" s="133">
        <v>1538</v>
      </c>
      <c r="C29" s="133"/>
      <c r="D29" s="134" t="s">
        <v>115</v>
      </c>
      <c r="E29" s="135" t="s">
        <v>253</v>
      </c>
      <c r="F29" s="137">
        <v>4546</v>
      </c>
      <c r="G29" s="151" t="s">
        <v>254</v>
      </c>
      <c r="H29" s="137">
        <v>2010</v>
      </c>
      <c r="I29" s="132" t="s">
        <v>340</v>
      </c>
      <c r="J29" s="152">
        <v>143244</v>
      </c>
      <c r="K29" s="140" t="s">
        <v>231</v>
      </c>
      <c r="L29" s="153" t="s">
        <v>341</v>
      </c>
      <c r="M29" s="153" t="s">
        <v>342</v>
      </c>
      <c r="N29" s="153" t="s">
        <v>343</v>
      </c>
      <c r="O29" s="153" t="s">
        <v>344</v>
      </c>
      <c r="P29" s="154" t="s">
        <v>345</v>
      </c>
      <c r="Q29" s="141">
        <f t="shared" si="0"/>
        <v>96.85223529411765</v>
      </c>
      <c r="R29" s="155">
        <f>+J29/5/1700</f>
        <v>16.852235294117648</v>
      </c>
      <c r="S29" s="155">
        <v>35</v>
      </c>
      <c r="T29" s="155">
        <v>45</v>
      </c>
      <c r="U29" s="124">
        <f>+T29+R29+S29</f>
        <v>96.85223529411765</v>
      </c>
      <c r="V29" s="107">
        <v>1</v>
      </c>
      <c r="W29" s="156">
        <v>0.24</v>
      </c>
      <c r="X29" s="157" t="s">
        <v>346</v>
      </c>
      <c r="Y29" s="158">
        <v>1</v>
      </c>
      <c r="Z29" s="159" t="s">
        <v>115</v>
      </c>
      <c r="AA29" s="159" t="s">
        <v>320</v>
      </c>
      <c r="AB29" s="158">
        <v>0.5</v>
      </c>
      <c r="AC29" s="159" t="s">
        <v>348</v>
      </c>
      <c r="AD29" s="159" t="s">
        <v>347</v>
      </c>
      <c r="AE29" s="158">
        <v>0.2</v>
      </c>
      <c r="AF29" s="159"/>
      <c r="AG29" s="159"/>
      <c r="AH29" s="159"/>
      <c r="AI29" s="159"/>
      <c r="AJ29" s="159"/>
      <c r="AK29" s="159"/>
      <c r="AL29" s="159" t="s">
        <v>349</v>
      </c>
      <c r="AM29" s="159" t="s">
        <v>253</v>
      </c>
      <c r="AN29" s="160">
        <v>0.3</v>
      </c>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row>
    <row r="30" spans="1:114" s="142" customFormat="1" ht="120" customHeight="1">
      <c r="A30" s="132" t="s">
        <v>228</v>
      </c>
      <c r="B30" s="133">
        <v>1538</v>
      </c>
      <c r="C30" s="133"/>
      <c r="D30" s="161" t="s">
        <v>189</v>
      </c>
      <c r="E30" s="135" t="s">
        <v>182</v>
      </c>
      <c r="F30" s="137">
        <v>7134</v>
      </c>
      <c r="G30" s="151" t="s">
        <v>290</v>
      </c>
      <c r="H30" s="137">
        <v>2009</v>
      </c>
      <c r="I30" s="132" t="s">
        <v>291</v>
      </c>
      <c r="J30" s="162">
        <v>125730</v>
      </c>
      <c r="K30" s="140" t="s">
        <v>231</v>
      </c>
      <c r="L30" s="51" t="s">
        <v>184</v>
      </c>
      <c r="M30" s="51" t="s">
        <v>185</v>
      </c>
      <c r="N30" s="51" t="s">
        <v>292</v>
      </c>
      <c r="O30" s="51" t="s">
        <v>293</v>
      </c>
      <c r="P30" s="120" t="s">
        <v>294</v>
      </c>
      <c r="Q30" s="141">
        <f t="shared" si="0"/>
        <v>94.78999999999999</v>
      </c>
      <c r="R30" s="126">
        <v>14.79</v>
      </c>
      <c r="S30" s="126">
        <v>35</v>
      </c>
      <c r="T30" s="126">
        <v>45</v>
      </c>
      <c r="U30" s="124">
        <f t="shared" si="1"/>
        <v>94.78999999999999</v>
      </c>
      <c r="V30" s="122">
        <v>1</v>
      </c>
      <c r="W30" s="122">
        <v>0.42</v>
      </c>
      <c r="X30" s="120"/>
      <c r="Y30" s="122">
        <v>1</v>
      </c>
      <c r="Z30" s="52" t="s">
        <v>188</v>
      </c>
      <c r="AA30" s="163"/>
      <c r="AB30" s="164">
        <v>0.5</v>
      </c>
      <c r="AC30" s="52" t="s">
        <v>189</v>
      </c>
      <c r="AD30" s="120" t="s">
        <v>326</v>
      </c>
      <c r="AE30" s="122">
        <v>0.5</v>
      </c>
      <c r="AF30" s="120"/>
      <c r="AG30" s="120"/>
      <c r="AH30" s="120"/>
      <c r="AI30" s="120"/>
      <c r="AJ30" s="120"/>
      <c r="AK30" s="120"/>
      <c r="AL30" s="120"/>
      <c r="AM30" s="120"/>
      <c r="AN30" s="12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row>
    <row r="31" spans="1:114" s="142" customFormat="1" ht="120" customHeight="1">
      <c r="A31" s="132" t="s">
        <v>228</v>
      </c>
      <c r="B31" s="133">
        <v>1538</v>
      </c>
      <c r="C31" s="133"/>
      <c r="D31" s="134" t="s">
        <v>256</v>
      </c>
      <c r="E31" s="135" t="s">
        <v>74</v>
      </c>
      <c r="F31" s="136">
        <v>12609</v>
      </c>
      <c r="G31" s="132" t="s">
        <v>257</v>
      </c>
      <c r="H31" s="137">
        <v>2010</v>
      </c>
      <c r="I31" s="165" t="s">
        <v>271</v>
      </c>
      <c r="J31" s="139">
        <v>99600</v>
      </c>
      <c r="K31" s="140" t="s">
        <v>231</v>
      </c>
      <c r="L31" s="51" t="s">
        <v>260</v>
      </c>
      <c r="M31" s="51" t="s">
        <v>272</v>
      </c>
      <c r="N31" s="51" t="s">
        <v>262</v>
      </c>
      <c r="O31" s="51" t="s">
        <v>263</v>
      </c>
      <c r="P31" s="120" t="s">
        <v>14</v>
      </c>
      <c r="Q31" s="141">
        <f t="shared" si="0"/>
        <v>91.72</v>
      </c>
      <c r="R31" s="166">
        <v>11.72</v>
      </c>
      <c r="S31" s="166">
        <v>35</v>
      </c>
      <c r="T31" s="166">
        <v>45</v>
      </c>
      <c r="U31" s="124">
        <f t="shared" si="1"/>
        <v>91.72</v>
      </c>
      <c r="V31" s="164">
        <v>1</v>
      </c>
      <c r="W31" s="164">
        <v>0.3</v>
      </c>
      <c r="X31" s="167" t="s">
        <v>267</v>
      </c>
      <c r="Y31" s="164">
        <v>1</v>
      </c>
      <c r="Z31" s="52" t="s">
        <v>317</v>
      </c>
      <c r="AA31" s="163" t="s">
        <v>74</v>
      </c>
      <c r="AB31" s="164">
        <v>0.2</v>
      </c>
      <c r="AC31" s="52" t="s">
        <v>318</v>
      </c>
      <c r="AD31" s="163" t="s">
        <v>268</v>
      </c>
      <c r="AE31" s="164">
        <v>0</v>
      </c>
      <c r="AF31" s="52" t="s">
        <v>11</v>
      </c>
      <c r="AG31" s="163" t="s">
        <v>7</v>
      </c>
      <c r="AH31" s="164">
        <v>0.5</v>
      </c>
      <c r="AI31" s="52" t="s">
        <v>13</v>
      </c>
      <c r="AJ31" s="163" t="s">
        <v>8</v>
      </c>
      <c r="AK31" s="164">
        <v>0.3</v>
      </c>
      <c r="AL31" s="163"/>
      <c r="AM31" s="163"/>
      <c r="AN31" s="163"/>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row>
    <row r="32" spans="1:114" s="142" customFormat="1" ht="120" customHeight="1">
      <c r="A32" s="132" t="s">
        <v>228</v>
      </c>
      <c r="B32" s="133">
        <v>1538</v>
      </c>
      <c r="C32" s="133"/>
      <c r="D32" s="134" t="s">
        <v>256</v>
      </c>
      <c r="E32" s="135" t="s">
        <v>74</v>
      </c>
      <c r="F32" s="136">
        <v>12609</v>
      </c>
      <c r="G32" s="132" t="s">
        <v>258</v>
      </c>
      <c r="H32" s="137">
        <v>2010</v>
      </c>
      <c r="I32" s="165" t="s">
        <v>273</v>
      </c>
      <c r="J32" s="139">
        <v>99376.8</v>
      </c>
      <c r="K32" s="140" t="s">
        <v>231</v>
      </c>
      <c r="L32" s="51" t="s">
        <v>261</v>
      </c>
      <c r="M32" s="51" t="s">
        <v>264</v>
      </c>
      <c r="N32" s="51" t="s">
        <v>265</v>
      </c>
      <c r="O32" s="51" t="s">
        <v>266</v>
      </c>
      <c r="P32" s="119">
        <v>27949</v>
      </c>
      <c r="Q32" s="141">
        <f t="shared" si="0"/>
        <v>91.69</v>
      </c>
      <c r="R32" s="166">
        <v>11.69</v>
      </c>
      <c r="S32" s="166">
        <v>35</v>
      </c>
      <c r="T32" s="166">
        <v>45</v>
      </c>
      <c r="U32" s="124">
        <f>+T32+R32+S32</f>
        <v>91.69</v>
      </c>
      <c r="V32" s="164">
        <v>1</v>
      </c>
      <c r="W32" s="164">
        <v>0.35</v>
      </c>
      <c r="X32" s="167" t="s">
        <v>267</v>
      </c>
      <c r="Y32" s="164">
        <v>1</v>
      </c>
      <c r="Z32" s="52" t="s">
        <v>317</v>
      </c>
      <c r="AA32" s="163" t="s">
        <v>74</v>
      </c>
      <c r="AB32" s="164">
        <v>0.4</v>
      </c>
      <c r="AC32" s="52" t="s">
        <v>318</v>
      </c>
      <c r="AD32" s="163" t="s">
        <v>268</v>
      </c>
      <c r="AE32" s="164">
        <v>0.4</v>
      </c>
      <c r="AF32" s="52" t="s">
        <v>11</v>
      </c>
      <c r="AG32" s="163"/>
      <c r="AH32" s="164">
        <v>0</v>
      </c>
      <c r="AI32" s="52" t="s">
        <v>13</v>
      </c>
      <c r="AJ32" s="163" t="s">
        <v>8</v>
      </c>
      <c r="AK32" s="164">
        <v>0.2</v>
      </c>
      <c r="AL32" s="163"/>
      <c r="AM32" s="163"/>
      <c r="AN32" s="163"/>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row>
    <row r="33" spans="1:114" s="179" customFormat="1" ht="120" customHeight="1">
      <c r="A33" s="52" t="s">
        <v>228</v>
      </c>
      <c r="B33" s="168">
        <v>1538</v>
      </c>
      <c r="C33" s="168"/>
      <c r="D33" s="169" t="s">
        <v>115</v>
      </c>
      <c r="E33" s="170" t="s">
        <v>255</v>
      </c>
      <c r="F33" s="171">
        <v>5967</v>
      </c>
      <c r="G33" s="52" t="s">
        <v>284</v>
      </c>
      <c r="H33" s="172">
        <v>2010</v>
      </c>
      <c r="I33" s="173" t="s">
        <v>285</v>
      </c>
      <c r="J33" s="174">
        <v>235976.4</v>
      </c>
      <c r="K33" s="175" t="s">
        <v>231</v>
      </c>
      <c r="L33" s="52" t="s">
        <v>286</v>
      </c>
      <c r="M33" s="52" t="s">
        <v>287</v>
      </c>
      <c r="N33" s="52" t="s">
        <v>288</v>
      </c>
      <c r="O33" s="52" t="s">
        <v>289</v>
      </c>
      <c r="P33" s="52">
        <v>29089</v>
      </c>
      <c r="Q33" s="141">
        <f t="shared" si="0"/>
        <v>107.76</v>
      </c>
      <c r="R33" s="177">
        <v>27.76</v>
      </c>
      <c r="S33" s="177">
        <v>35</v>
      </c>
      <c r="T33" s="177">
        <v>45</v>
      </c>
      <c r="U33" s="124">
        <f t="shared" si="1"/>
        <v>107.76</v>
      </c>
      <c r="V33" s="178">
        <v>1</v>
      </c>
      <c r="W33" s="178">
        <v>0.2</v>
      </c>
      <c r="X33" s="52" t="s">
        <v>17</v>
      </c>
      <c r="Y33" s="178">
        <v>1</v>
      </c>
      <c r="Z33" s="52" t="s">
        <v>18</v>
      </c>
      <c r="AA33" s="52" t="s">
        <v>23</v>
      </c>
      <c r="AB33" s="178">
        <v>1</v>
      </c>
      <c r="AC33" s="52"/>
      <c r="AD33" s="52"/>
      <c r="AE33" s="52"/>
      <c r="AF33" s="52"/>
      <c r="AG33" s="52"/>
      <c r="AH33" s="52"/>
      <c r="AI33" s="52"/>
      <c r="AJ33" s="52"/>
      <c r="AK33" s="52"/>
      <c r="AL33" s="52"/>
      <c r="AM33" s="52"/>
      <c r="AN33" s="52"/>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row>
    <row r="34" spans="1:114" s="142" customFormat="1" ht="120" customHeight="1">
      <c r="A34" s="132" t="s">
        <v>228</v>
      </c>
      <c r="B34" s="133">
        <v>1538</v>
      </c>
      <c r="C34" s="133"/>
      <c r="D34" s="55" t="s">
        <v>221</v>
      </c>
      <c r="E34" s="135" t="s">
        <v>64</v>
      </c>
      <c r="F34" s="136">
        <v>6857</v>
      </c>
      <c r="G34" s="180" t="s">
        <v>259</v>
      </c>
      <c r="H34" s="137">
        <v>2010</v>
      </c>
      <c r="I34" s="165" t="s">
        <v>2</v>
      </c>
      <c r="J34" s="139">
        <v>87976</v>
      </c>
      <c r="K34" s="140" t="s">
        <v>231</v>
      </c>
      <c r="L34" s="57" t="s">
        <v>106</v>
      </c>
      <c r="M34" s="51" t="s">
        <v>107</v>
      </c>
      <c r="N34" s="51" t="s">
        <v>3</v>
      </c>
      <c r="O34" s="51" t="s">
        <v>4</v>
      </c>
      <c r="P34" s="176"/>
      <c r="Q34" s="141">
        <f t="shared" si="0"/>
        <v>90.35</v>
      </c>
      <c r="R34" s="126">
        <v>10.35</v>
      </c>
      <c r="S34" s="126">
        <v>35</v>
      </c>
      <c r="T34" s="126">
        <v>45</v>
      </c>
      <c r="U34" s="124">
        <f t="shared" si="1"/>
        <v>90.35</v>
      </c>
      <c r="V34" s="122">
        <v>1</v>
      </c>
      <c r="W34" s="122">
        <v>0.22</v>
      </c>
      <c r="X34" s="181" t="s">
        <v>267</v>
      </c>
      <c r="Y34" s="122">
        <v>1</v>
      </c>
      <c r="Z34" s="120"/>
      <c r="AA34" s="120"/>
      <c r="AB34" s="120"/>
      <c r="AC34" s="120"/>
      <c r="AD34" s="120"/>
      <c r="AE34" s="120"/>
      <c r="AF34" s="120"/>
      <c r="AG34" s="120"/>
      <c r="AH34" s="120"/>
      <c r="AI34" s="120"/>
      <c r="AJ34" s="120"/>
      <c r="AK34" s="120"/>
      <c r="AL34" s="120"/>
      <c r="AM34" s="120"/>
      <c r="AN34" s="120"/>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row>
    <row r="35" spans="1:16" ht="15.75">
      <c r="A35" s="66"/>
      <c r="B35" s="67"/>
      <c r="C35" s="68"/>
      <c r="D35" s="69"/>
      <c r="E35" s="70"/>
      <c r="F35" s="79"/>
      <c r="G35" s="69"/>
      <c r="H35" s="76"/>
      <c r="I35" s="69"/>
      <c r="J35" s="96"/>
      <c r="K35" s="84"/>
      <c r="L35" s="69"/>
      <c r="M35" s="71"/>
      <c r="N35" s="71"/>
      <c r="O35" s="71"/>
      <c r="P35" s="66"/>
    </row>
    <row r="36" spans="1:16" ht="15.75">
      <c r="A36"/>
      <c r="B36"/>
      <c r="C36"/>
      <c r="D36"/>
      <c r="E36"/>
      <c r="F36" s="78"/>
      <c r="G36"/>
      <c r="I36"/>
      <c r="K36" s="72"/>
      <c r="L36"/>
      <c r="M36"/>
      <c r="N36"/>
      <c r="O36"/>
      <c r="P36" s="108"/>
    </row>
    <row r="37" spans="1:12" ht="25.5" customHeight="1">
      <c r="A37" s="228" t="s">
        <v>306</v>
      </c>
      <c r="B37" s="228"/>
      <c r="C37" s="228"/>
      <c r="D37" s="228"/>
      <c r="E37" s="228"/>
      <c r="F37" s="228"/>
      <c r="G37" s="73" t="s">
        <v>283</v>
      </c>
      <c r="H37" s="60"/>
      <c r="I37" s="60"/>
      <c r="J37" s="98"/>
      <c r="K37" s="60"/>
      <c r="L37" s="60"/>
    </row>
    <row r="38" spans="1:16" ht="15.75">
      <c r="A38"/>
      <c r="B38"/>
      <c r="C38"/>
      <c r="D38"/>
      <c r="E38"/>
      <c r="F38" s="78"/>
      <c r="G38"/>
      <c r="I38"/>
      <c r="K38" s="72"/>
      <c r="L38"/>
      <c r="M38"/>
      <c r="N38"/>
      <c r="O38"/>
      <c r="P38" s="108"/>
    </row>
    <row r="39" spans="1:16" ht="15.75">
      <c r="A39" s="228"/>
      <c r="B39" s="228"/>
      <c r="C39" s="228"/>
      <c r="D39" s="228"/>
      <c r="E39" s="228"/>
      <c r="F39" s="78"/>
      <c r="G39"/>
      <c r="I39"/>
      <c r="K39" s="85"/>
      <c r="L39"/>
      <c r="M39"/>
      <c r="N39"/>
      <c r="O39"/>
      <c r="P39" s="108"/>
    </row>
    <row r="40" spans="1:16" ht="15.75">
      <c r="A40"/>
      <c r="B40"/>
      <c r="C40"/>
      <c r="D40"/>
      <c r="E40"/>
      <c r="F40" s="78"/>
      <c r="G40"/>
      <c r="I40"/>
      <c r="K40" s="85"/>
      <c r="L40"/>
      <c r="M40"/>
      <c r="N40"/>
      <c r="O40"/>
      <c r="P40" s="108"/>
    </row>
  </sheetData>
  <sheetProtection/>
  <mergeCells count="4">
    <mergeCell ref="A1:G1"/>
    <mergeCell ref="A39:E39"/>
    <mergeCell ref="R3:U3"/>
    <mergeCell ref="A37:F37"/>
  </mergeCells>
  <hyperlinks>
    <hyperlink ref="X12" r:id="rId1" display="www.fe.uni-lj.si"/>
    <hyperlink ref="X24" r:id="rId2" display="www.fe.uni-lj.si"/>
    <hyperlink ref="X14" r:id="rId3" display="www.fe.uni-lj.si"/>
    <hyperlink ref="X23" r:id="rId4" display="www.fe.uni-lj.si"/>
    <hyperlink ref="X5" r:id="rId5" display="http://lbk.fe.uni-lj.si/index_si.html"/>
    <hyperlink ref="X22" r:id="rId6" display="www.fe.uni-lj.si"/>
    <hyperlink ref="X21" r:id="rId7" display="www.fe.uni-lj.si"/>
    <hyperlink ref="X20" r:id="rId8" display="www.fe.uni-lj.si"/>
    <hyperlink ref="X16" r:id="rId9" display="www.fe.uni-lj.si"/>
    <hyperlink ref="X13" r:id="rId10" display="www.fe.uni-lj.si"/>
    <hyperlink ref="X10" r:id="rId11" display="www.fe.uni-lj.si"/>
    <hyperlink ref="X9" r:id="rId12" display="www.fe.uni-lj.si"/>
    <hyperlink ref="X7:X8" r:id="rId13" display="www.fe.uni-lj.si"/>
    <hyperlink ref="X28" r:id="rId14" display="http://testcenter.ltfe.org/"/>
    <hyperlink ref="X29" r:id="rId15" display="http://www.ltfe.org"/>
    <hyperlink ref="X19" r:id="rId16" display="www.fe.uni-lj.si"/>
    <hyperlink ref="X34" r:id="rId17" display="www.fe.uni-lj.si"/>
    <hyperlink ref="X31" r:id="rId18" display="www.fe.uni-lj.si"/>
    <hyperlink ref="X32" r:id="rId19" display="www.fe.uni-lj.si"/>
    <hyperlink ref="X25" r:id="rId20" display="www.fe.uni-lj.si"/>
  </hyperlinks>
  <printOptions/>
  <pageMargins left="0.7480314960629921" right="0.7480314960629921" top="0.984251968503937" bottom="0.984251968503937" header="0" footer="0"/>
  <pageSetup fitToHeight="7" fitToWidth="3" horizontalDpi="600" verticalDpi="600" orientation="landscape" paperSize="9" scale="43" r:id="rId21"/>
  <colBreaks count="1" manualBreakCount="1">
    <brk id="17" max="38" man="1"/>
  </colBreaks>
</worksheet>
</file>

<file path=xl/worksheets/sheet2.xml><?xml version="1.0" encoding="utf-8"?>
<worksheet xmlns="http://schemas.openxmlformats.org/spreadsheetml/2006/main" xmlns:r="http://schemas.openxmlformats.org/officeDocument/2006/relationships">
  <dimension ref="A1:T25"/>
  <sheetViews>
    <sheetView zoomScale="75" zoomScaleNormal="75" zoomScalePageLayoutView="0" workbookViewId="0" topLeftCell="A22">
      <selection activeCell="A3" sqref="A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1.28125" style="0" customWidth="1"/>
    <col min="9" max="9" width="13.7109375" style="0" customWidth="1"/>
    <col min="10" max="10" width="11.28125" style="0" customWidth="1"/>
    <col min="11" max="11" width="14.140625" style="0" customWidth="1"/>
    <col min="12" max="12" width="22.57421875" style="0" customWidth="1"/>
    <col min="13" max="13" width="21.421875" style="0" customWidth="1"/>
    <col min="14" max="14" width="17.421875" style="0" customWidth="1"/>
    <col min="15" max="15" width="18.140625" style="0" customWidth="1"/>
    <col min="16" max="16" width="13.7109375" style="0" customWidth="1"/>
    <col min="17" max="17" width="13.00390625" style="0" customWidth="1"/>
    <col min="18" max="18" width="13.28125" style="0" customWidth="1"/>
    <col min="19" max="19" width="12.7109375" style="0" customWidth="1"/>
    <col min="20" max="20" width="11.421875" style="0" customWidth="1"/>
  </cols>
  <sheetData>
    <row r="1" spans="1:20" ht="93.75" customHeight="1">
      <c r="A1" s="4" t="s">
        <v>27</v>
      </c>
      <c r="B1" s="5" t="s">
        <v>28</v>
      </c>
      <c r="C1" s="6" t="s">
        <v>29</v>
      </c>
      <c r="D1" s="7" t="s">
        <v>30</v>
      </c>
      <c r="E1" s="8" t="s">
        <v>31</v>
      </c>
      <c r="F1" s="9" t="s">
        <v>32</v>
      </c>
      <c r="G1" s="7" t="s">
        <v>33</v>
      </c>
      <c r="H1" s="7" t="s">
        <v>45</v>
      </c>
      <c r="I1" s="10" t="s">
        <v>34</v>
      </c>
      <c r="J1" s="11" t="s">
        <v>35</v>
      </c>
      <c r="K1" s="33" t="s">
        <v>36</v>
      </c>
      <c r="L1" s="12" t="s">
        <v>37</v>
      </c>
      <c r="M1" s="10" t="s">
        <v>38</v>
      </c>
      <c r="N1" s="8" t="s">
        <v>39</v>
      </c>
      <c r="O1" s="10" t="s">
        <v>40</v>
      </c>
      <c r="P1" s="7" t="s">
        <v>41</v>
      </c>
      <c r="Q1" s="7" t="s">
        <v>42</v>
      </c>
      <c r="R1" s="7" t="s">
        <v>43</v>
      </c>
      <c r="S1" s="13" t="s">
        <v>44</v>
      </c>
      <c r="T1" s="14" t="s">
        <v>78</v>
      </c>
    </row>
    <row r="2" spans="1:20" s="2" customFormat="1" ht="257.25" customHeight="1">
      <c r="A2" s="17" t="s">
        <v>51</v>
      </c>
      <c r="B2" s="17">
        <v>1538</v>
      </c>
      <c r="C2" s="17">
        <v>4</v>
      </c>
      <c r="D2" s="17" t="s">
        <v>131</v>
      </c>
      <c r="E2" s="17" t="s">
        <v>70</v>
      </c>
      <c r="F2" s="17">
        <v>10268</v>
      </c>
      <c r="G2" s="17" t="s">
        <v>52</v>
      </c>
      <c r="H2" s="17">
        <v>2003</v>
      </c>
      <c r="I2" s="17" t="s">
        <v>142</v>
      </c>
      <c r="J2" s="34">
        <v>82874.31</v>
      </c>
      <c r="K2" s="17" t="s">
        <v>48</v>
      </c>
      <c r="L2" s="17" t="s">
        <v>143</v>
      </c>
      <c r="M2" s="17" t="s">
        <v>144</v>
      </c>
      <c r="N2" s="17" t="s">
        <v>145</v>
      </c>
      <c r="O2" s="17" t="s">
        <v>146</v>
      </c>
      <c r="P2" s="35" t="s">
        <v>147</v>
      </c>
      <c r="Q2" s="35" t="s">
        <v>148</v>
      </c>
      <c r="R2" s="36" t="s">
        <v>149</v>
      </c>
      <c r="S2" s="36" t="s">
        <v>149</v>
      </c>
      <c r="T2" s="35">
        <v>20041</v>
      </c>
    </row>
    <row r="3" spans="1:20" s="1" customFormat="1" ht="149.25" customHeight="1">
      <c r="A3" s="15" t="s">
        <v>51</v>
      </c>
      <c r="B3" s="15">
        <v>1538</v>
      </c>
      <c r="C3" s="15">
        <v>24</v>
      </c>
      <c r="D3" s="15"/>
      <c r="E3" s="16" t="s">
        <v>182</v>
      </c>
      <c r="F3" s="17">
        <v>7134</v>
      </c>
      <c r="G3" s="15" t="s">
        <v>56</v>
      </c>
      <c r="H3" s="15">
        <v>2002</v>
      </c>
      <c r="I3" s="15" t="s">
        <v>183</v>
      </c>
      <c r="J3" s="18">
        <v>67115.05</v>
      </c>
      <c r="K3" s="15" t="s">
        <v>48</v>
      </c>
      <c r="L3" s="15" t="s">
        <v>184</v>
      </c>
      <c r="M3" s="15" t="s">
        <v>185</v>
      </c>
      <c r="N3" s="15" t="s">
        <v>186</v>
      </c>
      <c r="O3" s="15" t="s">
        <v>187</v>
      </c>
      <c r="P3" s="19" t="s">
        <v>188</v>
      </c>
      <c r="Q3" s="41" t="s">
        <v>189</v>
      </c>
      <c r="R3" s="19" t="s">
        <v>190</v>
      </c>
      <c r="S3" s="20" t="s">
        <v>191</v>
      </c>
      <c r="T3" s="19">
        <v>19282</v>
      </c>
    </row>
    <row r="4" spans="1:20" s="1" customFormat="1" ht="203.25" customHeight="1">
      <c r="A4" s="15" t="s">
        <v>51</v>
      </c>
      <c r="B4" s="15">
        <v>1538</v>
      </c>
      <c r="C4" s="15">
        <v>25</v>
      </c>
      <c r="D4" s="15"/>
      <c r="E4" s="16" t="s">
        <v>46</v>
      </c>
      <c r="F4" s="17"/>
      <c r="G4" s="15" t="s">
        <v>53</v>
      </c>
      <c r="H4" s="15"/>
      <c r="I4" s="15" t="s">
        <v>88</v>
      </c>
      <c r="J4" s="18">
        <v>50075.11</v>
      </c>
      <c r="K4" s="15" t="s">
        <v>48</v>
      </c>
      <c r="L4" s="15" t="s">
        <v>89</v>
      </c>
      <c r="M4" s="15" t="s">
        <v>90</v>
      </c>
      <c r="N4" s="15" t="s">
        <v>91</v>
      </c>
      <c r="O4" s="15" t="s">
        <v>92</v>
      </c>
      <c r="P4" s="19"/>
      <c r="Q4" s="19"/>
      <c r="R4" s="19"/>
      <c r="S4" s="20"/>
      <c r="T4" s="19"/>
    </row>
    <row r="5" spans="1:20" s="1" customFormat="1" ht="103.5" customHeight="1">
      <c r="A5" s="15" t="s">
        <v>51</v>
      </c>
      <c r="B5" s="15">
        <v>1538</v>
      </c>
      <c r="C5" s="15">
        <v>18</v>
      </c>
      <c r="D5" s="15" t="s">
        <v>115</v>
      </c>
      <c r="E5" s="16" t="s">
        <v>116</v>
      </c>
      <c r="F5" s="17">
        <v>18174</v>
      </c>
      <c r="G5" s="15" t="s">
        <v>54</v>
      </c>
      <c r="H5" s="15">
        <v>2002</v>
      </c>
      <c r="I5" s="15" t="s">
        <v>117</v>
      </c>
      <c r="J5" s="18">
        <v>50075.11</v>
      </c>
      <c r="K5" s="15" t="s">
        <v>48</v>
      </c>
      <c r="L5" s="15" t="s">
        <v>118</v>
      </c>
      <c r="M5" s="15" t="s">
        <v>119</v>
      </c>
      <c r="N5" s="15" t="s">
        <v>120</v>
      </c>
      <c r="O5" s="15"/>
      <c r="P5" s="19"/>
      <c r="Q5" s="19"/>
      <c r="R5" s="19"/>
      <c r="S5" s="20"/>
      <c r="T5" s="19">
        <v>19662</v>
      </c>
    </row>
    <row r="6" spans="1:20" s="1" customFormat="1" ht="105">
      <c r="A6" s="21" t="s">
        <v>55</v>
      </c>
      <c r="B6" s="21">
        <v>1538</v>
      </c>
      <c r="C6" s="21"/>
      <c r="D6" s="21"/>
      <c r="E6" s="42" t="s">
        <v>182</v>
      </c>
      <c r="F6" s="21"/>
      <c r="G6" s="21" t="s">
        <v>56</v>
      </c>
      <c r="H6" s="21"/>
      <c r="I6" s="21"/>
      <c r="J6" s="43">
        <v>83893.825</v>
      </c>
      <c r="K6" s="21" t="s">
        <v>49</v>
      </c>
      <c r="L6" s="44" t="s">
        <v>192</v>
      </c>
      <c r="M6" s="21"/>
      <c r="N6" s="21"/>
      <c r="O6" s="21"/>
      <c r="P6" s="45"/>
      <c r="Q6" s="45"/>
      <c r="R6" s="45"/>
      <c r="S6" s="46"/>
      <c r="T6" s="45"/>
    </row>
    <row r="7" spans="1:20" s="1" customFormat="1" ht="38.25">
      <c r="A7" s="15" t="s">
        <v>55</v>
      </c>
      <c r="B7" s="15">
        <v>1538</v>
      </c>
      <c r="C7" s="15"/>
      <c r="D7" s="15"/>
      <c r="E7" s="16" t="s">
        <v>46</v>
      </c>
      <c r="F7" s="17"/>
      <c r="G7" s="15" t="s">
        <v>57</v>
      </c>
      <c r="H7" s="15"/>
      <c r="I7" s="15"/>
      <c r="J7" s="18">
        <v>68853.27500000001</v>
      </c>
      <c r="K7" s="15" t="s">
        <v>49</v>
      </c>
      <c r="L7" s="21" t="s">
        <v>93</v>
      </c>
      <c r="M7" s="15"/>
      <c r="N7" s="15"/>
      <c r="O7" s="15"/>
      <c r="P7" s="19"/>
      <c r="Q7" s="19"/>
      <c r="R7" s="19"/>
      <c r="S7" s="20"/>
      <c r="T7" s="19"/>
    </row>
    <row r="8" spans="1:20" s="1" customFormat="1" ht="33.75" customHeight="1">
      <c r="A8" s="15" t="s">
        <v>55</v>
      </c>
      <c r="B8" s="15">
        <v>1538</v>
      </c>
      <c r="C8" s="15"/>
      <c r="D8" s="15"/>
      <c r="E8" s="16" t="s">
        <v>46</v>
      </c>
      <c r="F8" s="17"/>
      <c r="G8" s="15" t="s">
        <v>54</v>
      </c>
      <c r="H8" s="15"/>
      <c r="I8" s="15"/>
      <c r="J8" s="18">
        <v>68853.27500000001</v>
      </c>
      <c r="K8" s="15" t="s">
        <v>49</v>
      </c>
      <c r="L8" s="15"/>
      <c r="M8" s="15"/>
      <c r="N8" s="15"/>
      <c r="O8" s="15"/>
      <c r="P8" s="19"/>
      <c r="Q8" s="19"/>
      <c r="R8" s="19"/>
      <c r="S8" s="20"/>
      <c r="T8" s="19"/>
    </row>
    <row r="9" spans="1:20" s="1" customFormat="1" ht="205.5" customHeight="1">
      <c r="A9" s="15" t="s">
        <v>55</v>
      </c>
      <c r="B9" s="15">
        <v>1538</v>
      </c>
      <c r="C9" s="15"/>
      <c r="D9" s="15"/>
      <c r="E9" s="15" t="s">
        <v>94</v>
      </c>
      <c r="F9" s="17"/>
      <c r="G9" s="15" t="s">
        <v>58</v>
      </c>
      <c r="H9" s="15">
        <v>2002</v>
      </c>
      <c r="I9" s="15" t="s">
        <v>95</v>
      </c>
      <c r="J9" s="18">
        <v>46945.424999999996</v>
      </c>
      <c r="K9" s="15" t="s">
        <v>49</v>
      </c>
      <c r="L9" s="15" t="s">
        <v>89</v>
      </c>
      <c r="M9" s="15" t="s">
        <v>90</v>
      </c>
      <c r="N9" s="15" t="s">
        <v>96</v>
      </c>
      <c r="O9" s="15" t="s">
        <v>97</v>
      </c>
      <c r="P9" s="19"/>
      <c r="Q9" s="19"/>
      <c r="R9" s="19"/>
      <c r="S9" s="20"/>
      <c r="T9" s="19" t="s">
        <v>98</v>
      </c>
    </row>
    <row r="10" spans="1:20" s="2" customFormat="1" ht="336" customHeight="1">
      <c r="A10" s="15" t="s">
        <v>55</v>
      </c>
      <c r="B10" s="17">
        <v>1538</v>
      </c>
      <c r="C10" s="17">
        <v>4</v>
      </c>
      <c r="D10" s="17" t="s">
        <v>131</v>
      </c>
      <c r="E10" s="17" t="s">
        <v>70</v>
      </c>
      <c r="F10" s="17">
        <v>10268</v>
      </c>
      <c r="G10" s="17" t="s">
        <v>59</v>
      </c>
      <c r="H10" s="17">
        <v>2005</v>
      </c>
      <c r="I10" s="17" t="s">
        <v>150</v>
      </c>
      <c r="J10" s="34">
        <v>83458.52</v>
      </c>
      <c r="K10" s="17" t="s">
        <v>47</v>
      </c>
      <c r="L10" s="17" t="s">
        <v>151</v>
      </c>
      <c r="M10" s="17" t="s">
        <v>152</v>
      </c>
      <c r="N10" s="17" t="s">
        <v>153</v>
      </c>
      <c r="O10" s="17" t="s">
        <v>154</v>
      </c>
      <c r="P10" s="37" t="s">
        <v>155</v>
      </c>
      <c r="Q10" s="35" t="s">
        <v>156</v>
      </c>
      <c r="R10" s="36" t="s">
        <v>140</v>
      </c>
      <c r="S10" s="37" t="s">
        <v>141</v>
      </c>
      <c r="T10" s="35" t="s">
        <v>157</v>
      </c>
    </row>
    <row r="11" spans="1:20" s="1" customFormat="1" ht="171" customHeight="1">
      <c r="A11" s="17" t="s">
        <v>51</v>
      </c>
      <c r="B11" s="17">
        <v>1538</v>
      </c>
      <c r="C11" s="17">
        <v>30</v>
      </c>
      <c r="D11" s="17"/>
      <c r="E11" s="16" t="s">
        <v>74</v>
      </c>
      <c r="F11" s="17">
        <v>12609</v>
      </c>
      <c r="G11" s="17" t="s">
        <v>60</v>
      </c>
      <c r="H11" s="17">
        <v>2004</v>
      </c>
      <c r="I11" s="17" t="s">
        <v>208</v>
      </c>
      <c r="J11" s="34">
        <v>80954.77</v>
      </c>
      <c r="K11" s="17" t="s">
        <v>47</v>
      </c>
      <c r="L11" s="17" t="s">
        <v>209</v>
      </c>
      <c r="M11" s="17" t="s">
        <v>210</v>
      </c>
      <c r="N11" s="17" t="s">
        <v>211</v>
      </c>
      <c r="O11" s="17" t="s">
        <v>212</v>
      </c>
      <c r="P11" s="35" t="s">
        <v>213</v>
      </c>
      <c r="Q11" s="35" t="s">
        <v>214</v>
      </c>
      <c r="R11" s="35" t="s">
        <v>215</v>
      </c>
      <c r="S11" s="47" t="s">
        <v>216</v>
      </c>
      <c r="T11" s="35">
        <v>212277</v>
      </c>
    </row>
    <row r="12" spans="1:20" s="1" customFormat="1" ht="204">
      <c r="A12" s="15" t="s">
        <v>51</v>
      </c>
      <c r="B12" s="15">
        <v>1538</v>
      </c>
      <c r="C12" s="15">
        <v>25</v>
      </c>
      <c r="D12" s="15"/>
      <c r="E12" s="16" t="s">
        <v>46</v>
      </c>
      <c r="F12" s="17"/>
      <c r="G12" s="15" t="s">
        <v>61</v>
      </c>
      <c r="H12" s="15"/>
      <c r="I12" s="15" t="s">
        <v>99</v>
      </c>
      <c r="J12" s="18">
        <v>75638.46</v>
      </c>
      <c r="K12" s="15" t="s">
        <v>47</v>
      </c>
      <c r="L12" s="15" t="s">
        <v>89</v>
      </c>
      <c r="M12" s="15" t="s">
        <v>90</v>
      </c>
      <c r="N12" s="15" t="s">
        <v>100</v>
      </c>
      <c r="O12" s="15" t="s">
        <v>101</v>
      </c>
      <c r="P12" s="19"/>
      <c r="Q12" s="19"/>
      <c r="R12" s="19"/>
      <c r="S12" s="20"/>
      <c r="T12" s="19"/>
    </row>
    <row r="13" spans="1:20" s="1" customFormat="1" ht="321.75" customHeight="1">
      <c r="A13" s="15" t="s">
        <v>51</v>
      </c>
      <c r="B13" s="15">
        <v>1538</v>
      </c>
      <c r="C13" s="15">
        <v>8</v>
      </c>
      <c r="D13" s="15"/>
      <c r="E13" s="16" t="s">
        <v>171</v>
      </c>
      <c r="F13" s="17">
        <v>172</v>
      </c>
      <c r="G13" s="15" t="s">
        <v>62</v>
      </c>
      <c r="H13" s="15" t="s">
        <v>172</v>
      </c>
      <c r="I13" s="15" t="s">
        <v>173</v>
      </c>
      <c r="J13" s="18">
        <v>70132.05</v>
      </c>
      <c r="K13" s="15" t="s">
        <v>47</v>
      </c>
      <c r="L13" s="15" t="s">
        <v>174</v>
      </c>
      <c r="M13" s="15" t="s">
        <v>175</v>
      </c>
      <c r="N13" s="22" t="s">
        <v>176</v>
      </c>
      <c r="O13" s="15" t="s">
        <v>177</v>
      </c>
      <c r="P13" s="19" t="s">
        <v>128</v>
      </c>
      <c r="Q13" s="19" t="s">
        <v>178</v>
      </c>
      <c r="R13" s="19" t="s">
        <v>129</v>
      </c>
      <c r="S13" s="20" t="s">
        <v>179</v>
      </c>
      <c r="T13" s="23" t="s">
        <v>180</v>
      </c>
    </row>
    <row r="14" spans="1:20" s="1" customFormat="1" ht="201" customHeight="1">
      <c r="A14" s="15" t="s">
        <v>51</v>
      </c>
      <c r="B14" s="15">
        <v>1538</v>
      </c>
      <c r="C14" s="15">
        <v>24</v>
      </c>
      <c r="D14" s="15"/>
      <c r="E14" s="16" t="s">
        <v>182</v>
      </c>
      <c r="F14" s="17">
        <v>7134</v>
      </c>
      <c r="G14" s="15" t="s">
        <v>198</v>
      </c>
      <c r="H14" s="15">
        <v>2005</v>
      </c>
      <c r="I14" s="15" t="s">
        <v>199</v>
      </c>
      <c r="J14" s="18">
        <v>64694.21</v>
      </c>
      <c r="K14" s="15" t="s">
        <v>47</v>
      </c>
      <c r="L14" s="15" t="s">
        <v>184</v>
      </c>
      <c r="M14" s="15" t="s">
        <v>185</v>
      </c>
      <c r="N14" s="15" t="s">
        <v>200</v>
      </c>
      <c r="O14" s="15" t="s">
        <v>201</v>
      </c>
      <c r="P14" s="19" t="s">
        <v>188</v>
      </c>
      <c r="Q14" s="41" t="s">
        <v>189</v>
      </c>
      <c r="R14" s="19" t="s">
        <v>191</v>
      </c>
      <c r="S14" s="20" t="s">
        <v>202</v>
      </c>
      <c r="T14" s="19">
        <v>21746</v>
      </c>
    </row>
    <row r="15" spans="1:20" s="1" customFormat="1" ht="25.5">
      <c r="A15" s="15" t="s">
        <v>51</v>
      </c>
      <c r="B15" s="15">
        <v>1538</v>
      </c>
      <c r="C15" s="15">
        <v>29</v>
      </c>
      <c r="D15" s="15"/>
      <c r="E15" s="16" t="s">
        <v>46</v>
      </c>
      <c r="F15" s="17"/>
      <c r="G15" s="15" t="s">
        <v>63</v>
      </c>
      <c r="H15" s="15"/>
      <c r="I15" s="15"/>
      <c r="J15" s="18">
        <v>63097.56</v>
      </c>
      <c r="K15" s="15" t="s">
        <v>47</v>
      </c>
      <c r="L15" s="15"/>
      <c r="M15" s="15"/>
      <c r="N15" s="15"/>
      <c r="O15" s="15"/>
      <c r="P15" s="19"/>
      <c r="Q15" s="19"/>
      <c r="R15" s="19"/>
      <c r="S15" s="20"/>
      <c r="T15" s="19"/>
    </row>
    <row r="16" spans="1:20" s="1" customFormat="1" ht="207" customHeight="1">
      <c r="A16" s="15" t="s">
        <v>51</v>
      </c>
      <c r="B16" s="15">
        <v>1538</v>
      </c>
      <c r="C16" s="15">
        <v>24</v>
      </c>
      <c r="D16" s="15"/>
      <c r="E16" s="16" t="s">
        <v>182</v>
      </c>
      <c r="F16" s="17">
        <v>7134</v>
      </c>
      <c r="G16" s="15" t="s">
        <v>193</v>
      </c>
      <c r="H16" s="15">
        <v>2006</v>
      </c>
      <c r="I16" s="15" t="s">
        <v>194</v>
      </c>
      <c r="J16" s="18">
        <v>58889.75</v>
      </c>
      <c r="K16" s="15" t="s">
        <v>47</v>
      </c>
      <c r="L16" s="15" t="s">
        <v>184</v>
      </c>
      <c r="M16" s="15" t="s">
        <v>185</v>
      </c>
      <c r="N16" s="15" t="s">
        <v>195</v>
      </c>
      <c r="O16" s="15" t="s">
        <v>196</v>
      </c>
      <c r="P16" s="19" t="s">
        <v>188</v>
      </c>
      <c r="Q16" s="41" t="s">
        <v>189</v>
      </c>
      <c r="R16" s="19" t="s">
        <v>197</v>
      </c>
      <c r="S16" s="20"/>
      <c r="T16" s="19">
        <v>22467</v>
      </c>
    </row>
    <row r="17" spans="1:20" s="1" customFormat="1" ht="228" customHeight="1">
      <c r="A17" s="15" t="s">
        <v>51</v>
      </c>
      <c r="B17" s="30">
        <v>1538</v>
      </c>
      <c r="C17" s="30">
        <v>24</v>
      </c>
      <c r="D17" s="30"/>
      <c r="E17" s="15" t="s">
        <v>182</v>
      </c>
      <c r="F17" s="15">
        <v>7134</v>
      </c>
      <c r="G17" s="15" t="s">
        <v>203</v>
      </c>
      <c r="H17" s="15">
        <v>2007</v>
      </c>
      <c r="I17" s="31" t="s">
        <v>204</v>
      </c>
      <c r="J17" s="18">
        <v>115355</v>
      </c>
      <c r="K17" s="32" t="s">
        <v>50</v>
      </c>
      <c r="L17" s="15" t="s">
        <v>184</v>
      </c>
      <c r="M17" s="15" t="s">
        <v>185</v>
      </c>
      <c r="N17" s="15" t="s">
        <v>205</v>
      </c>
      <c r="O17" s="15" t="s">
        <v>206</v>
      </c>
      <c r="P17" s="19" t="s">
        <v>188</v>
      </c>
      <c r="Q17" s="41" t="s">
        <v>189</v>
      </c>
      <c r="R17" s="19" t="s">
        <v>207</v>
      </c>
      <c r="S17" s="20" t="s">
        <v>202</v>
      </c>
      <c r="T17" s="19">
        <v>24637</v>
      </c>
    </row>
    <row r="18" spans="1:20" s="1" customFormat="1" ht="38.25">
      <c r="A18" s="15" t="s">
        <v>51</v>
      </c>
      <c r="B18" s="24">
        <v>1538</v>
      </c>
      <c r="C18" s="24">
        <v>27</v>
      </c>
      <c r="D18" s="24"/>
      <c r="E18" s="15" t="s">
        <v>64</v>
      </c>
      <c r="F18" s="15">
        <v>6857</v>
      </c>
      <c r="G18" s="15" t="s">
        <v>65</v>
      </c>
      <c r="H18" s="15">
        <v>2008</v>
      </c>
      <c r="I18" s="25" t="s">
        <v>105</v>
      </c>
      <c r="J18" s="26">
        <v>62594</v>
      </c>
      <c r="K18" s="27" t="s">
        <v>50</v>
      </c>
      <c r="L18" s="25" t="s">
        <v>106</v>
      </c>
      <c r="M18" s="15" t="s">
        <v>107</v>
      </c>
      <c r="N18" s="15" t="s">
        <v>108</v>
      </c>
      <c r="O18" s="15" t="s">
        <v>109</v>
      </c>
      <c r="P18" s="29" t="s">
        <v>110</v>
      </c>
      <c r="Q18" s="19" t="s">
        <v>111</v>
      </c>
      <c r="R18" s="19" t="s">
        <v>112</v>
      </c>
      <c r="S18" s="20" t="s">
        <v>113</v>
      </c>
      <c r="T18" s="19" t="s">
        <v>114</v>
      </c>
    </row>
    <row r="19" spans="1:20" s="1" customFormat="1" ht="207" customHeight="1">
      <c r="A19" s="15" t="s">
        <v>51</v>
      </c>
      <c r="B19" s="24">
        <v>1538</v>
      </c>
      <c r="C19" s="24">
        <v>25</v>
      </c>
      <c r="D19" s="24"/>
      <c r="E19" s="15" t="s">
        <v>66</v>
      </c>
      <c r="F19" s="15">
        <v>10774</v>
      </c>
      <c r="G19" s="15" t="s">
        <v>67</v>
      </c>
      <c r="H19" s="15"/>
      <c r="I19" s="25" t="s">
        <v>102</v>
      </c>
      <c r="J19" s="26">
        <v>125187</v>
      </c>
      <c r="K19" s="27" t="s">
        <v>50</v>
      </c>
      <c r="L19" s="15" t="s">
        <v>89</v>
      </c>
      <c r="M19" s="15" t="s">
        <v>90</v>
      </c>
      <c r="N19" s="15" t="s">
        <v>103</v>
      </c>
      <c r="O19" s="15" t="s">
        <v>104</v>
      </c>
      <c r="P19" s="19"/>
      <c r="Q19" s="19"/>
      <c r="R19" s="19"/>
      <c r="S19" s="20"/>
      <c r="T19" s="19"/>
    </row>
    <row r="20" spans="1:20" s="1" customFormat="1" ht="156" customHeight="1">
      <c r="A20" s="15" t="s">
        <v>51</v>
      </c>
      <c r="B20" s="30">
        <v>1538</v>
      </c>
      <c r="C20" s="30">
        <v>29</v>
      </c>
      <c r="D20" s="30"/>
      <c r="E20" s="15" t="s">
        <v>68</v>
      </c>
      <c r="F20" s="15">
        <v>1926</v>
      </c>
      <c r="G20" s="15" t="s">
        <v>69</v>
      </c>
      <c r="H20" s="15">
        <v>2007</v>
      </c>
      <c r="I20" s="31" t="s">
        <v>79</v>
      </c>
      <c r="J20" s="18">
        <v>78000</v>
      </c>
      <c r="K20" s="32" t="s">
        <v>50</v>
      </c>
      <c r="L20" s="31" t="s">
        <v>80</v>
      </c>
      <c r="M20" s="15" t="s">
        <v>81</v>
      </c>
      <c r="N20" s="15" t="s">
        <v>82</v>
      </c>
      <c r="O20" s="15" t="s">
        <v>83</v>
      </c>
      <c r="P20" s="19" t="s">
        <v>84</v>
      </c>
      <c r="Q20" s="19" t="s">
        <v>85</v>
      </c>
      <c r="R20" s="19" t="s">
        <v>86</v>
      </c>
      <c r="S20" s="20" t="s">
        <v>87</v>
      </c>
      <c r="T20" s="19">
        <v>24609</v>
      </c>
    </row>
    <row r="21" spans="1:20" s="2" customFormat="1" ht="232.5" customHeight="1">
      <c r="A21" s="17" t="s">
        <v>51</v>
      </c>
      <c r="B21" s="24">
        <v>1538</v>
      </c>
      <c r="C21" s="24">
        <v>4</v>
      </c>
      <c r="D21" s="17" t="s">
        <v>131</v>
      </c>
      <c r="E21" s="17" t="s">
        <v>70</v>
      </c>
      <c r="F21" s="17">
        <v>10268</v>
      </c>
      <c r="G21" s="17" t="s">
        <v>71</v>
      </c>
      <c r="H21" s="17">
        <v>2007</v>
      </c>
      <c r="I21" s="17" t="s">
        <v>158</v>
      </c>
      <c r="J21" s="38">
        <v>75000</v>
      </c>
      <c r="K21" s="39" t="s">
        <v>50</v>
      </c>
      <c r="L21" s="17" t="s">
        <v>159</v>
      </c>
      <c r="M21" s="17" t="s">
        <v>160</v>
      </c>
      <c r="N21" s="17" t="s">
        <v>161</v>
      </c>
      <c r="O21" s="17" t="s">
        <v>162</v>
      </c>
      <c r="P21" s="37" t="s">
        <v>139</v>
      </c>
      <c r="Q21" s="36" t="s">
        <v>163</v>
      </c>
      <c r="R21" s="36" t="s">
        <v>149</v>
      </c>
      <c r="S21" s="36" t="s">
        <v>149</v>
      </c>
      <c r="T21" s="35">
        <v>24643</v>
      </c>
    </row>
    <row r="22" spans="1:20" s="1" customFormat="1" ht="378">
      <c r="A22" s="15" t="s">
        <v>51</v>
      </c>
      <c r="B22" s="24">
        <v>1538</v>
      </c>
      <c r="C22" s="24">
        <v>13</v>
      </c>
      <c r="D22" s="24"/>
      <c r="E22" s="15" t="s">
        <v>72</v>
      </c>
      <c r="F22" s="15">
        <v>1951</v>
      </c>
      <c r="G22" s="15" t="s">
        <v>73</v>
      </c>
      <c r="H22" s="15" t="s">
        <v>121</v>
      </c>
      <c r="I22" s="25" t="s">
        <v>122</v>
      </c>
      <c r="J22" s="26">
        <v>74900</v>
      </c>
      <c r="K22" s="27" t="s">
        <v>50</v>
      </c>
      <c r="L22" s="31" t="s">
        <v>123</v>
      </c>
      <c r="M22" s="15" t="s">
        <v>124</v>
      </c>
      <c r="N22" s="40" t="s">
        <v>125</v>
      </c>
      <c r="O22" s="15" t="s">
        <v>126</v>
      </c>
      <c r="P22" s="19" t="s">
        <v>127</v>
      </c>
      <c r="Q22" s="19" t="s">
        <v>128</v>
      </c>
      <c r="R22" s="19" t="s">
        <v>129</v>
      </c>
      <c r="S22" s="20"/>
      <c r="T22" s="19" t="s">
        <v>130</v>
      </c>
    </row>
    <row r="23" spans="1:20" s="1" customFormat="1" ht="168" customHeight="1">
      <c r="A23" s="17" t="s">
        <v>51</v>
      </c>
      <c r="B23" s="24">
        <v>1538</v>
      </c>
      <c r="C23" s="24">
        <v>30</v>
      </c>
      <c r="D23" s="24"/>
      <c r="E23" s="17" t="s">
        <v>74</v>
      </c>
      <c r="F23" s="17">
        <v>12609</v>
      </c>
      <c r="G23" s="17" t="s">
        <v>75</v>
      </c>
      <c r="H23" s="17">
        <v>2007</v>
      </c>
      <c r="I23" s="48" t="s">
        <v>217</v>
      </c>
      <c r="J23" s="34">
        <v>99553</v>
      </c>
      <c r="K23" s="49" t="s">
        <v>50</v>
      </c>
      <c r="L23" s="48" t="s">
        <v>209</v>
      </c>
      <c r="M23" s="17" t="s">
        <v>210</v>
      </c>
      <c r="N23" s="17" t="s">
        <v>218</v>
      </c>
      <c r="O23" s="17" t="s">
        <v>219</v>
      </c>
      <c r="P23" s="35" t="s">
        <v>213</v>
      </c>
      <c r="Q23" s="35" t="s">
        <v>214</v>
      </c>
      <c r="R23" s="35" t="s">
        <v>215</v>
      </c>
      <c r="S23" s="47" t="s">
        <v>216</v>
      </c>
      <c r="T23" s="35">
        <v>24396</v>
      </c>
    </row>
    <row r="24" spans="1:20" s="1" customFormat="1" ht="219.75" customHeight="1">
      <c r="A24" s="15" t="s">
        <v>51</v>
      </c>
      <c r="B24" s="24">
        <v>1538</v>
      </c>
      <c r="C24" s="24">
        <v>3</v>
      </c>
      <c r="D24" s="24"/>
      <c r="E24" s="15" t="s">
        <v>76</v>
      </c>
      <c r="F24" s="15">
        <v>1075</v>
      </c>
      <c r="G24" s="15" t="s">
        <v>77</v>
      </c>
      <c r="H24" s="15"/>
      <c r="I24" s="25"/>
      <c r="J24" s="26">
        <v>71000</v>
      </c>
      <c r="K24" s="27" t="s">
        <v>50</v>
      </c>
      <c r="L24" s="25"/>
      <c r="M24" s="28"/>
      <c r="N24" s="15" t="s">
        <v>164</v>
      </c>
      <c r="O24" s="15" t="s">
        <v>165</v>
      </c>
      <c r="P24" s="19" t="s">
        <v>166</v>
      </c>
      <c r="Q24" s="19" t="s">
        <v>167</v>
      </c>
      <c r="R24" s="19" t="s">
        <v>168</v>
      </c>
      <c r="S24" s="20" t="s">
        <v>169</v>
      </c>
      <c r="T24" s="19" t="s">
        <v>170</v>
      </c>
    </row>
    <row r="25" spans="1:20" s="3" customFormat="1" ht="260.25" customHeight="1">
      <c r="A25" s="17" t="s">
        <v>181</v>
      </c>
      <c r="B25" s="17">
        <v>1538</v>
      </c>
      <c r="C25" s="17">
        <v>4</v>
      </c>
      <c r="D25" s="17" t="s">
        <v>131</v>
      </c>
      <c r="E25" s="17" t="s">
        <v>70</v>
      </c>
      <c r="F25" s="17">
        <v>10268</v>
      </c>
      <c r="G25" s="17" t="s">
        <v>132</v>
      </c>
      <c r="H25" s="17">
        <v>1999</v>
      </c>
      <c r="I25" s="17" t="s">
        <v>133</v>
      </c>
      <c r="J25" s="34">
        <v>75113</v>
      </c>
      <c r="K25" s="17" t="s">
        <v>49</v>
      </c>
      <c r="L25" s="17" t="s">
        <v>134</v>
      </c>
      <c r="M25" s="17" t="s">
        <v>135</v>
      </c>
      <c r="N25" s="17" t="s">
        <v>136</v>
      </c>
      <c r="O25" s="17" t="s">
        <v>137</v>
      </c>
      <c r="P25" s="36" t="s">
        <v>138</v>
      </c>
      <c r="Q25" s="36" t="s">
        <v>139</v>
      </c>
      <c r="R25" s="37" t="s">
        <v>140</v>
      </c>
      <c r="S25" s="36" t="s">
        <v>141</v>
      </c>
      <c r="T25" s="35">
        <v>18452</v>
      </c>
    </row>
  </sheetData>
  <sheetProtection/>
  <printOptions/>
  <pageMargins left="0.75" right="0.75" top="1" bottom="1" header="0" footer="0"/>
  <pageSetup horizontalDpi="600" verticalDpi="600" orientation="landscape" paperSize="9" scale="1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dc:creator>
  <cp:keywords/>
  <dc:description/>
  <cp:lastModifiedBy>Mitja Tomažič</cp:lastModifiedBy>
  <cp:lastPrinted>2011-01-27T10:08:40Z</cp:lastPrinted>
  <dcterms:created xsi:type="dcterms:W3CDTF">2009-06-15T12:06:31Z</dcterms:created>
  <dcterms:modified xsi:type="dcterms:W3CDTF">2012-02-06T06:40:52Z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