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56" yWindow="2160" windowWidth="19320" windowHeight="11640" activeTab="0"/>
  </bookViews>
  <sheets>
    <sheet name="List1" sheetId="1" r:id="rId1"/>
    <sheet name="List2" sheetId="2" r:id="rId2"/>
    <sheet name="List3" sheetId="3" r:id="rId3"/>
  </sheets>
  <definedNames>
    <definedName name="_xlnm.Print_Area" localSheetId="0">'List1'!$A$1:$AN$12</definedName>
  </definedNames>
  <calcPr fullCalcOnLoad="1"/>
</workbook>
</file>

<file path=xl/sharedStrings.xml><?xml version="1.0" encoding="utf-8"?>
<sst xmlns="http://schemas.openxmlformats.org/spreadsheetml/2006/main" count="95" uniqueCount="80">
  <si>
    <t>Šifra RO</t>
  </si>
  <si>
    <t>Šifra RS</t>
  </si>
  <si>
    <t xml:space="preserve"> SKRBNIK OPREME</t>
  </si>
  <si>
    <t>Šifra skrbnika</t>
  </si>
  <si>
    <t>NAZIV OPREME</t>
  </si>
  <si>
    <t>FULL NAME OF EQUIPMENT</t>
  </si>
  <si>
    <t>NABAVNA VREDNOST (EUR)</t>
  </si>
  <si>
    <t>Namembnost opreme in dodatne informacije (največ 5 stavkov)</t>
  </si>
  <si>
    <t>LETO NABAVE</t>
  </si>
  <si>
    <t>Ultracentrifuga RC-28S</t>
  </si>
  <si>
    <t>Paket 11</t>
  </si>
  <si>
    <t>Analitska oprema laboratorija za fitofiziolo{ke raziskave II</t>
  </si>
  <si>
    <t>Paket 10</t>
  </si>
  <si>
    <t>Ultracentrifuge RC-28S</t>
  </si>
  <si>
    <t xml:space="preserve">Biochemistry, microbiology, biotechnology </t>
  </si>
  <si>
    <t>v biokemiji , mikrobiologiji, biotehnolociji</t>
  </si>
  <si>
    <t>P1-064</t>
  </si>
  <si>
    <t xml:space="preserve">FP-6-INCO-DEV-3-MARAMA II – 032059 </t>
  </si>
  <si>
    <t>EU-SAFEFOODERA-M-8184-RISKFOODCONT-2009-2011</t>
  </si>
  <si>
    <t>Centrifuga s kontrolirano temperaturo</t>
  </si>
  <si>
    <t>dr.Avrelija Cencic</t>
  </si>
  <si>
    <t>Rotana 460 Hettich Zentrifugen</t>
  </si>
  <si>
    <t>The centrifuge is used for the preparation of plant extracts in which the content of jasmonic acid, vitamin C, total antioxidant capacity, total phenolics, glutathione etc. are determined.</t>
  </si>
  <si>
    <t xml:space="preserve">Centrifugo uporabljamo za pripravo rastlinskih ekstraktov v katerih določamo vsebnost jasmonske kisline, vitamina C, sladkorje, skupno antioksidativno kapaciteto, skupne fenole, glutation itd.                                                                                                                                                                                                                                                             </t>
  </si>
  <si>
    <t>CRP V4-0515</t>
  </si>
  <si>
    <t>Equipment for molecular analyses and tissue culture</t>
  </si>
  <si>
    <t>V raziskavah genetske strukture rastlinskih materialov in v tkivnih kulturah</t>
  </si>
  <si>
    <t>Plant genetic analyses, tissue cultures</t>
  </si>
  <si>
    <t>Paket 12</t>
  </si>
  <si>
    <t>EVIDENCA RAZISKOVALNE OPREME S PODATKI O MESEČNI UPORABI</t>
  </si>
  <si>
    <t>Raziskovalna organizacija</t>
  </si>
  <si>
    <t xml:space="preserve">Šifra    PS / IS        (za P-14) </t>
  </si>
  <si>
    <t>Vir sofinanciranja iz javnih sredstev</t>
  </si>
  <si>
    <t>Opis postopka dostopa do opreme - (čas; največ 5 stavkov)</t>
  </si>
  <si>
    <t>Access of equipment</t>
  </si>
  <si>
    <t>Purpose of equipment and additional information</t>
  </si>
  <si>
    <t>Ime zakonitega zastopnika/pooblaščene osebe raziskovalne organizacije: ________________________________________</t>
  </si>
  <si>
    <t>Inventarna številka v knjigovodski evidenci</t>
  </si>
  <si>
    <t>Letna stopnja izkoriščenosti v %</t>
  </si>
  <si>
    <t>Stopnja odpisanosti v %</t>
  </si>
  <si>
    <t>Spletna stran RO (predstavitev opreme, pogoj dostopa,cenik)</t>
  </si>
  <si>
    <t>Stroški amortizacije</t>
  </si>
  <si>
    <t>Stroški materiala in storitev za vzdrževanje opeme</t>
  </si>
  <si>
    <t>Stroški dela</t>
  </si>
  <si>
    <t>Skupaj lastna cena</t>
  </si>
  <si>
    <t>Mesečna stopnja izkoriščenosti    ( v %)</t>
  </si>
  <si>
    <t>Šifra programa oz. projekta 1</t>
  </si>
  <si>
    <t>Uporabnik</t>
  </si>
  <si>
    <t>% uporabe</t>
  </si>
  <si>
    <t xml:space="preserve">Šifra programa oz. projekta 2 </t>
  </si>
  <si>
    <t xml:space="preserve">Šifra programa oz. projekta 3 </t>
  </si>
  <si>
    <t>Šifra programa oz. projekta 4</t>
  </si>
  <si>
    <t>Drug namen</t>
  </si>
  <si>
    <t>Dr. Janja Kristl, Mag.Mateja Muršec</t>
  </si>
  <si>
    <t>dipolomanti pod vodstvom dr.Janje Kristl</t>
  </si>
  <si>
    <t>mag.Mateja Muršec</t>
  </si>
  <si>
    <t>www.fkbv.uni-mb.si</t>
  </si>
  <si>
    <t>Univerza v Mariboru, Fakulteta za kmetijstvo in biosistemske vede</t>
  </si>
  <si>
    <t>Vsak dan od 6.00 do 20.00, izven tega časa po dogovoru po urniku urniku, predhodni dogovor s predstojnico</t>
  </si>
  <si>
    <t xml:space="preserve">Every working day from 8.00 do 20.00, out of working days upon agremeent, agreement with the Chair od the dept.  </t>
  </si>
  <si>
    <t>dr. Avrelija Cencič, dr Tomaž Langerholc, mag. Walter Chingwaru, Mario Gorenjak, Lidija Gradišnik</t>
  </si>
  <si>
    <t>EU-SAFEFOODERA-M-8185-PROBIOSAFE-2009-2011</t>
  </si>
  <si>
    <t>dr. Avrelija Cencič, mag. Walter Chingwaru</t>
  </si>
  <si>
    <t>.dr. Avrelija Cencič, Tomaž Langerholc, Danica Centrih</t>
  </si>
  <si>
    <t>diplomske in raziskovalne naloge , doktorati in izmenjave</t>
  </si>
  <si>
    <t xml:space="preserve">FKBV in MF </t>
  </si>
  <si>
    <t>3405,3406,3407,3408,3409,3486</t>
  </si>
  <si>
    <t>Ime odgovornega računovodje: Tatjana Kac, ekon.</t>
  </si>
  <si>
    <t>Oprema se nahaja v raziskovalnih laboratorijih FKBV. Skrbniki  opreme so Mateja Muršec, Vesna Weingerl in Janja Kristl. Dostop do uporabe centrifuge je omogočen vsem raziskovalcem po predhodnem dogovoru, vask dan od pon-pet od 8.00 do 18.00</t>
  </si>
  <si>
    <t xml:space="preserve">The equipment is located in research laboratories at the FALS. Persons responsible for equipment are Mateja Muršec, Vesna Weingerl in Janja Kristl. Equipment is available for all researchers to use after previous agreement, evry working day from 8.00 to 18.00  </t>
  </si>
  <si>
    <t>50-60</t>
  </si>
  <si>
    <t>dr. janja Kristl, dr. Andreja Urbanek-Krajnc, mag. Vesna weingerl, Danica Štefok</t>
  </si>
  <si>
    <t xml:space="preserve">mlada raziskovalka iz gospodarstva </t>
  </si>
  <si>
    <t>dr. Andreja-Urbanek Krajnc, dr. Janja Kristl, Maja Turinek</t>
  </si>
  <si>
    <t>Oprema se nahaja v raziskovalnih laboratorijih FKBV. Skrbniki  opreme so Mateja Muršec, Vesna Weingerl, Janja Kristl in dr.Franci Bavec. Dostop do uporabe opreme je omogočen vsem raziskovalcem po predhodnem dogovoru, vask dan od pon-pet od 8.00 do 18.00</t>
  </si>
  <si>
    <t xml:space="preserve">The equipment is located in research laboratories at the FALS. Persons responsible for equipment are Mateja Muršec, Vesna Weingerl, Janja Kristl and dr.Franci Bavec. Equipment is available for all researchers to use after previous agreement, evry working day from 8.00 to 18.00  </t>
  </si>
  <si>
    <t>mag.Mateja Muršec, dr.Janja Kristl, dr. Franci Bavec</t>
  </si>
  <si>
    <t>Cena za uporabo raziskovalne opreme            (v EUR/ uro)</t>
  </si>
  <si>
    <t>Struktura lastne cene za uporabo raziskovalne opreme  (v EUR/uro)</t>
  </si>
  <si>
    <t>MESEČNO POROČILO - MAJ 2011</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</si>
</sst>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SIT&quot;;\-#,##0\ &quot;SIT&quot;"/>
    <numFmt numFmtId="165" formatCode="#,##0\ &quot;SIT&quot;;[Red]\-#,##0\ &quot;SIT&quot;"/>
    <numFmt numFmtId="166" formatCode="#,##0.00\ &quot;SIT&quot;;\-#,##0.00\ &quot;SIT&quot;"/>
    <numFmt numFmtId="167" formatCode="#,##0.00\ &quot;SIT&quot;;[Red]\-#,##0.00\ &quot;SIT&quot;"/>
    <numFmt numFmtId="168" formatCode="_-* #,##0\ &quot;SIT&quot;_-;\-* #,##0\ &quot;SIT&quot;_-;_-* &quot;-&quot;\ &quot;SIT&quot;_-;_-@_-"/>
    <numFmt numFmtId="169" formatCode="_-* #,##0\ _S_I_T_-;\-* #,##0\ _S_I_T_-;_-* &quot;-&quot;\ _S_I_T_-;_-@_-"/>
    <numFmt numFmtId="170" formatCode="_-* #,##0.00\ &quot;SIT&quot;_-;\-* #,##0.00\ &quot;SIT&quot;_-;_-* &quot;-&quot;??\ &quot;SIT&quot;_-;_-@_-"/>
    <numFmt numFmtId="171" formatCode="_-* #,##0.00\ _S_I_T_-;\-* #,##0.00\ _S_I_T_-;_-* &quot;-&quot;??\ _S_I_T_-;_-@_-"/>
  </numFmts>
  <fonts count="12">
    <font>
      <sz val="10"/>
      <name val="Arial"/>
      <family val="0"/>
    </font>
    <font>
      <b/>
      <sz val="10"/>
      <name val="Arial"/>
      <family val="2"/>
    </font>
    <font>
      <sz val="10"/>
      <color indexed="8"/>
      <name val="Arial"/>
      <family val="0"/>
    </font>
    <font>
      <sz val="8"/>
      <name val="Arial"/>
      <family val="0"/>
    </font>
    <font>
      <sz val="11"/>
      <name val="Arial Narrow"/>
      <family val="2"/>
    </font>
    <font>
      <sz val="11"/>
      <color indexed="8"/>
      <name val="Arial Narrow"/>
      <family val="2"/>
    </font>
    <font>
      <b/>
      <sz val="14"/>
      <name val="Arial"/>
      <family val="2"/>
    </font>
    <font>
      <sz val="14"/>
      <name val="Arial"/>
      <family val="2"/>
    </font>
    <font>
      <b/>
      <sz val="11"/>
      <name val="Arial"/>
      <family val="2"/>
    </font>
    <font>
      <b/>
      <sz val="12"/>
      <name val="Arial"/>
      <family val="2"/>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9"/>
        <bgColor indexed="64"/>
      </patternFill>
    </fill>
    <fill>
      <patternFill patternType="solid">
        <fgColor indexed="22"/>
        <bgColor indexed="64"/>
      </patternFill>
    </fill>
  </fills>
  <borders count="20">
    <border>
      <left/>
      <right/>
      <top/>
      <bottom/>
      <diagonal/>
    </border>
    <border>
      <left style="thin"/>
      <right style="thin"/>
      <top style="medium"/>
      <bottom style="thin"/>
    </border>
    <border>
      <left style="thin"/>
      <right style="thin"/>
      <top style="thin"/>
      <bottom style="thin"/>
    </border>
    <border>
      <left style="medium"/>
      <right style="thin"/>
      <top style="medium"/>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thin"/>
      <top style="medium"/>
      <bottom style="thin"/>
    </border>
    <border>
      <left style="thin"/>
      <right style="thin"/>
      <top style="medium"/>
      <bottom style="medium"/>
    </border>
    <border>
      <left style="thin"/>
      <right>
        <color indexed="63"/>
      </right>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thin"/>
      <top style="thin"/>
      <bottom>
        <color indexed="63"/>
      </bottom>
    </border>
    <border>
      <left style="thin"/>
      <right style="medium"/>
      <top>
        <color indexed="63"/>
      </top>
      <bottom>
        <color indexed="63"/>
      </bottom>
    </border>
    <border>
      <left style="thin"/>
      <right style="thin"/>
      <top style="thin"/>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82">
    <xf numFmtId="0" fontId="0" fillId="0" borderId="0" xfId="0" applyAlignment="1">
      <alignment/>
    </xf>
    <xf numFmtId="0" fontId="0" fillId="0" borderId="0" xfId="0" applyAlignment="1">
      <alignment wrapText="1"/>
    </xf>
    <xf numFmtId="0" fontId="0" fillId="0" borderId="1" xfId="0" applyFont="1" applyFill="1" applyBorder="1" applyAlignment="1">
      <alignment horizontal="center" wrapText="1"/>
    </xf>
    <xf numFmtId="0" fontId="0" fillId="0" borderId="2" xfId="0" applyBorder="1" applyAlignment="1">
      <alignment horizontal="center" vertical="center" wrapText="1"/>
    </xf>
    <xf numFmtId="0" fontId="0" fillId="0" borderId="2" xfId="0" applyBorder="1" applyAlignment="1">
      <alignment horizontal="left" vertical="center" wrapText="1"/>
    </xf>
    <xf numFmtId="0" fontId="0" fillId="0" borderId="2" xfId="0" applyBorder="1" applyAlignment="1">
      <alignment vertical="center" wrapText="1"/>
    </xf>
    <xf numFmtId="3" fontId="0" fillId="0" borderId="2" xfId="0" applyNumberFormat="1" applyBorder="1" applyAlignment="1">
      <alignment horizontal="center" vertical="center" wrapText="1"/>
    </xf>
    <xf numFmtId="0" fontId="5" fillId="0" borderId="2" xfId="0" applyFont="1" applyBorder="1" applyAlignment="1">
      <alignment horizontal="center" vertical="center" wrapText="1"/>
    </xf>
    <xf numFmtId="0" fontId="2" fillId="0" borderId="2" xfId="0" applyFont="1" applyFill="1" applyBorder="1" applyAlignment="1">
      <alignment vertical="center" wrapText="1"/>
    </xf>
    <xf numFmtId="0" fontId="0" fillId="2" borderId="0" xfId="0" applyFill="1" applyAlignment="1">
      <alignment/>
    </xf>
    <xf numFmtId="0" fontId="0" fillId="0" borderId="0" xfId="0" applyAlignment="1">
      <alignment/>
    </xf>
    <xf numFmtId="0" fontId="0" fillId="0" borderId="0" xfId="0" applyFill="1" applyAlignment="1">
      <alignment/>
    </xf>
    <xf numFmtId="0" fontId="1" fillId="0" borderId="0" xfId="0" applyFont="1" applyFill="1" applyAlignment="1">
      <alignment/>
    </xf>
    <xf numFmtId="0" fontId="7" fillId="0" borderId="0" xfId="0" applyFont="1" applyFill="1" applyAlignment="1">
      <alignment/>
    </xf>
    <xf numFmtId="0" fontId="7" fillId="0" borderId="0" xfId="0" applyFont="1" applyFill="1" applyAlignment="1">
      <alignment/>
    </xf>
    <xf numFmtId="0" fontId="0" fillId="0" borderId="3" xfId="0" applyFill="1" applyBorder="1" applyAlignment="1">
      <alignment horizontal="center" wrapText="1"/>
    </xf>
    <xf numFmtId="0" fontId="0" fillId="0" borderId="1" xfId="0" applyFill="1" applyBorder="1" applyAlignment="1">
      <alignment horizontal="center" wrapText="1"/>
    </xf>
    <xf numFmtId="0" fontId="0" fillId="0" borderId="1" xfId="0" applyFill="1" applyBorder="1" applyAlignment="1">
      <alignment wrapText="1"/>
    </xf>
    <xf numFmtId="3" fontId="0" fillId="0" borderId="1" xfId="0" applyNumberFormat="1" applyFill="1" applyBorder="1" applyAlignment="1">
      <alignment wrapText="1"/>
    </xf>
    <xf numFmtId="0" fontId="1" fillId="0" borderId="1" xfId="0" applyFont="1" applyFill="1" applyBorder="1" applyAlignment="1">
      <alignment horizontal="center" wrapText="1"/>
    </xf>
    <xf numFmtId="0" fontId="0" fillId="0" borderId="4" xfId="0" applyFill="1" applyBorder="1" applyAlignment="1">
      <alignment wrapText="1"/>
    </xf>
    <xf numFmtId="0" fontId="0" fillId="0" borderId="5" xfId="0" applyFill="1" applyBorder="1" applyAlignment="1">
      <alignment horizontal="center" wrapText="1"/>
    </xf>
    <xf numFmtId="0" fontId="0" fillId="0" borderId="5" xfId="0" applyFont="1" applyFill="1" applyBorder="1" applyAlignment="1">
      <alignment horizontal="center" wrapText="1"/>
    </xf>
    <xf numFmtId="0" fontId="0" fillId="0" borderId="5" xfId="0" applyFill="1" applyBorder="1" applyAlignment="1">
      <alignment wrapText="1"/>
    </xf>
    <xf numFmtId="3" fontId="0" fillId="0" borderId="5" xfId="0" applyNumberFormat="1" applyFill="1" applyBorder="1" applyAlignment="1">
      <alignment wrapText="1"/>
    </xf>
    <xf numFmtId="0" fontId="1" fillId="0" borderId="5" xfId="0" applyFont="1" applyFill="1" applyBorder="1" applyAlignment="1">
      <alignment wrapText="1"/>
    </xf>
    <xf numFmtId="0" fontId="0" fillId="0" borderId="0" xfId="0" applyBorder="1" applyAlignment="1">
      <alignment horizontal="left" wrapText="1"/>
    </xf>
    <xf numFmtId="0" fontId="0" fillId="0" borderId="0" xfId="0" applyBorder="1" applyAlignment="1">
      <alignment horizontal="center" wrapText="1"/>
    </xf>
    <xf numFmtId="0" fontId="0" fillId="0" borderId="0" xfId="0" applyBorder="1" applyAlignment="1">
      <alignment horizontal="right" wrapText="1"/>
    </xf>
    <xf numFmtId="0" fontId="0" fillId="0" borderId="0" xfId="0" applyBorder="1" applyAlignment="1">
      <alignment wrapText="1"/>
    </xf>
    <xf numFmtId="0" fontId="2" fillId="0" borderId="0" xfId="0" applyFont="1" applyFill="1" applyBorder="1" applyAlignment="1">
      <alignment wrapText="1"/>
    </xf>
    <xf numFmtId="0" fontId="0" fillId="0" borderId="0" xfId="0" applyFont="1" applyFill="1" applyBorder="1" applyAlignment="1">
      <alignment horizontal="left" wrapText="1"/>
    </xf>
    <xf numFmtId="3" fontId="0" fillId="0" borderId="0" xfId="0" applyNumberFormat="1" applyBorder="1" applyAlignment="1">
      <alignment wrapText="1"/>
    </xf>
    <xf numFmtId="0" fontId="0" fillId="0" borderId="0" xfId="0" applyFont="1" applyBorder="1" applyAlignment="1">
      <alignment wrapText="1"/>
    </xf>
    <xf numFmtId="0" fontId="1" fillId="0" borderId="0" xfId="0" applyFont="1" applyAlignment="1">
      <alignment/>
    </xf>
    <xf numFmtId="0" fontId="8" fillId="0" borderId="1" xfId="0" applyFont="1" applyFill="1" applyBorder="1" applyAlignment="1">
      <alignment wrapText="1"/>
    </xf>
    <xf numFmtId="0" fontId="8" fillId="0" borderId="6" xfId="0" applyFont="1" applyFill="1" applyBorder="1" applyAlignment="1">
      <alignment horizontal="center" wrapText="1"/>
    </xf>
    <xf numFmtId="0" fontId="8" fillId="0" borderId="7" xfId="0" applyFont="1" applyBorder="1" applyAlignment="1">
      <alignment horizontal="center" wrapText="1"/>
    </xf>
    <xf numFmtId="0" fontId="8" fillId="0" borderId="8" xfId="0" applyFont="1" applyBorder="1" applyAlignment="1">
      <alignment horizontal="center" wrapText="1"/>
    </xf>
    <xf numFmtId="0" fontId="9" fillId="3" borderId="9" xfId="0" applyFont="1" applyFill="1" applyBorder="1" applyAlignment="1">
      <alignment/>
    </xf>
    <xf numFmtId="0" fontId="9" fillId="3" borderId="10" xfId="0" applyFont="1" applyFill="1" applyBorder="1" applyAlignment="1">
      <alignment/>
    </xf>
    <xf numFmtId="0" fontId="8" fillId="3" borderId="10" xfId="0" applyFont="1" applyFill="1" applyBorder="1" applyAlignment="1">
      <alignment/>
    </xf>
    <xf numFmtId="0" fontId="8" fillId="3" borderId="11" xfId="0" applyFont="1" applyFill="1" applyBorder="1" applyAlignment="1">
      <alignment/>
    </xf>
    <xf numFmtId="0" fontId="0" fillId="0" borderId="12" xfId="0" applyFill="1" applyBorder="1" applyAlignment="1">
      <alignment wrapText="1"/>
    </xf>
    <xf numFmtId="0" fontId="1" fillId="0" borderId="13" xfId="0" applyFont="1" applyFill="1" applyBorder="1" applyAlignment="1">
      <alignment horizontal="center" wrapText="1"/>
    </xf>
    <xf numFmtId="0" fontId="0" fillId="0" borderId="13" xfId="0" applyFill="1" applyBorder="1" applyAlignment="1">
      <alignment/>
    </xf>
    <xf numFmtId="0" fontId="0" fillId="0" borderId="14" xfId="0" applyFill="1" applyBorder="1" applyAlignment="1">
      <alignment/>
    </xf>
    <xf numFmtId="0" fontId="1" fillId="0" borderId="15" xfId="0" applyFont="1" applyFill="1" applyBorder="1" applyAlignment="1">
      <alignment horizontal="center" wrapText="1"/>
    </xf>
    <xf numFmtId="0" fontId="1" fillId="3" borderId="13" xfId="0" applyFont="1" applyFill="1" applyBorder="1" applyAlignment="1">
      <alignment horizontal="center" wrapText="1"/>
    </xf>
    <xf numFmtId="0" fontId="1" fillId="0" borderId="16" xfId="0" applyFont="1" applyFill="1" applyBorder="1" applyAlignment="1">
      <alignment wrapText="1"/>
    </xf>
    <xf numFmtId="0" fontId="1" fillId="3" borderId="17" xfId="0" applyFont="1" applyFill="1" applyBorder="1" applyAlignment="1">
      <alignment horizontal="center" wrapText="1"/>
    </xf>
    <xf numFmtId="0" fontId="0" fillId="0" borderId="18" xfId="0" applyBorder="1" applyAlignment="1">
      <alignment/>
    </xf>
    <xf numFmtId="0" fontId="0" fillId="0" borderId="18" xfId="0" applyBorder="1" applyAlignment="1">
      <alignment vertical="center" wrapText="1"/>
    </xf>
    <xf numFmtId="0" fontId="0" fillId="3" borderId="2" xfId="0" applyFill="1" applyBorder="1" applyAlignment="1">
      <alignment horizontal="left" vertical="center" wrapText="1"/>
    </xf>
    <xf numFmtId="0" fontId="0" fillId="3" borderId="2" xfId="0" applyFill="1" applyBorder="1" applyAlignment="1">
      <alignment wrapText="1"/>
    </xf>
    <xf numFmtId="0" fontId="0" fillId="3" borderId="18" xfId="0" applyFill="1" applyBorder="1" applyAlignment="1">
      <alignment horizontal="left" vertical="center" wrapText="1"/>
    </xf>
    <xf numFmtId="0" fontId="0" fillId="3" borderId="18" xfId="0" applyFill="1" applyBorder="1" applyAlignment="1">
      <alignment/>
    </xf>
    <xf numFmtId="0" fontId="4" fillId="3" borderId="2" xfId="0" applyFont="1" applyFill="1" applyBorder="1" applyAlignment="1">
      <alignment horizontal="center" vertical="center" wrapText="1"/>
    </xf>
    <xf numFmtId="0" fontId="0" fillId="3" borderId="18" xfId="0" applyFill="1" applyBorder="1" applyAlignment="1">
      <alignment vertical="center" wrapText="1"/>
    </xf>
    <xf numFmtId="0" fontId="0" fillId="0" borderId="2" xfId="0" applyBorder="1" applyAlignment="1">
      <alignment horizontal="right" vertical="center" wrapText="1"/>
    </xf>
    <xf numFmtId="0" fontId="0" fillId="0" borderId="1" xfId="0" applyFont="1" applyFill="1" applyBorder="1" applyAlignment="1">
      <alignment wrapText="1"/>
    </xf>
    <xf numFmtId="0" fontId="0" fillId="3" borderId="18" xfId="0" applyFill="1" applyBorder="1" applyAlignment="1">
      <alignment horizontal="center" vertical="center" wrapText="1"/>
    </xf>
    <xf numFmtId="0" fontId="0" fillId="0" borderId="18" xfId="0" applyBorder="1" applyAlignment="1">
      <alignment horizontal="center" vertical="center" wrapText="1"/>
    </xf>
    <xf numFmtId="0" fontId="0" fillId="0" borderId="2" xfId="0" applyBorder="1" applyAlignment="1">
      <alignment horizontal="center" vertical="center"/>
    </xf>
    <xf numFmtId="0" fontId="0" fillId="2" borderId="2" xfId="0" applyFill="1" applyBorder="1" applyAlignment="1">
      <alignment wrapText="1"/>
    </xf>
    <xf numFmtId="0" fontId="0" fillId="2" borderId="2" xfId="0" applyFill="1" applyBorder="1" applyAlignment="1">
      <alignment horizontal="center" vertical="center" wrapText="1"/>
    </xf>
    <xf numFmtId="0" fontId="2" fillId="0" borderId="2" xfId="0" applyFont="1" applyFill="1" applyBorder="1" applyAlignment="1">
      <alignment horizontal="center" vertical="center" wrapText="1"/>
    </xf>
    <xf numFmtId="0" fontId="0" fillId="0" borderId="2" xfId="0" applyFont="1" applyFill="1" applyBorder="1" applyAlignment="1">
      <alignment horizontal="center" vertical="center" wrapText="1"/>
    </xf>
    <xf numFmtId="4" fontId="0" fillId="0" borderId="2" xfId="0" applyNumberFormat="1" applyBorder="1" applyAlignment="1">
      <alignment horizontal="center" vertical="center"/>
    </xf>
    <xf numFmtId="4" fontId="0" fillId="0" borderId="2" xfId="0" applyNumberFormat="1" applyBorder="1" applyAlignment="1">
      <alignment horizontal="center" vertical="center" wrapText="1"/>
    </xf>
    <xf numFmtId="0" fontId="10" fillId="0" borderId="2" xfId="20" applyBorder="1" applyAlignment="1">
      <alignment horizontal="center" vertical="center" wrapText="1"/>
    </xf>
    <xf numFmtId="0" fontId="0" fillId="3" borderId="2" xfId="0" applyFill="1" applyBorder="1" applyAlignment="1">
      <alignment horizontal="center" vertical="center" wrapText="1"/>
    </xf>
    <xf numFmtId="4" fontId="0" fillId="2" borderId="2" xfId="0" applyNumberFormat="1" applyFill="1" applyBorder="1" applyAlignment="1">
      <alignment horizontal="center" vertical="center" wrapText="1"/>
    </xf>
    <xf numFmtId="0" fontId="0" fillId="0" borderId="18" xfId="0" applyBorder="1" applyAlignment="1">
      <alignment horizontal="center" vertical="center"/>
    </xf>
    <xf numFmtId="4" fontId="0" fillId="0" borderId="18" xfId="0" applyNumberFormat="1" applyBorder="1" applyAlignment="1">
      <alignment horizontal="center" vertical="center"/>
    </xf>
    <xf numFmtId="0" fontId="10" fillId="0" borderId="18" xfId="20" applyBorder="1" applyAlignment="1">
      <alignment horizontal="center" vertical="center"/>
    </xf>
    <xf numFmtId="0" fontId="8" fillId="0" borderId="8" xfId="0" applyFont="1" applyBorder="1" applyAlignment="1">
      <alignment horizontal="center" wrapText="1"/>
    </xf>
    <xf numFmtId="0" fontId="8" fillId="0" borderId="10" xfId="0" applyFont="1" applyBorder="1" applyAlignment="1">
      <alignment horizontal="center" wrapText="1"/>
    </xf>
    <xf numFmtId="0" fontId="8" fillId="0" borderId="19" xfId="0" applyFont="1" applyBorder="1" applyAlignment="1">
      <alignment horizontal="center" wrapText="1"/>
    </xf>
    <xf numFmtId="0" fontId="6" fillId="0" borderId="0" xfId="0" applyFont="1" applyFill="1" applyAlignment="1">
      <alignment/>
    </xf>
    <xf numFmtId="0" fontId="0" fillId="0" borderId="0" xfId="0" applyAlignment="1">
      <alignment/>
    </xf>
    <xf numFmtId="0" fontId="1" fillId="0" borderId="0" xfId="0"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fkbv.uni-mb.si/" TargetMode="External" /><Relationship Id="rId2" Type="http://schemas.openxmlformats.org/officeDocument/2006/relationships/hyperlink" Target="http://www.fkbv.uni-mb.si/" TargetMode="External" /><Relationship Id="rId3" Type="http://schemas.openxmlformats.org/officeDocument/2006/relationships/hyperlink" Target="http://www.fkbv.uni-mb.si/" TargetMode="Externa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N11"/>
  <sheetViews>
    <sheetView showGridLines="0" tabSelected="1" zoomScale="75" zoomScaleNormal="75" zoomScaleSheetLayoutView="75" workbookViewId="0" topLeftCell="A1">
      <selection activeCell="R3" sqref="R3:U3"/>
    </sheetView>
  </sheetViews>
  <sheetFormatPr defaultColWidth="9.140625" defaultRowHeight="12.75"/>
  <cols>
    <col min="1" max="1" width="28.7109375" style="0" customWidth="1"/>
    <col min="2" max="2" width="7.140625" style="0" customWidth="1"/>
    <col min="5" max="5" width="13.00390625" style="0" customWidth="1"/>
    <col min="6" max="6" width="8.140625" style="0" customWidth="1"/>
    <col min="7" max="7" width="24.00390625" style="0" customWidth="1"/>
    <col min="8" max="8" width="12.28125" style="0" customWidth="1"/>
    <col min="9" max="9" width="12.7109375" style="0" customWidth="1"/>
    <col min="10" max="10" width="11.28125" style="0" customWidth="1"/>
    <col min="12" max="12" width="19.7109375" style="0" customWidth="1"/>
    <col min="13" max="13" width="17.421875" style="0" customWidth="1"/>
    <col min="14" max="14" width="16.8515625" style="0" customWidth="1"/>
    <col min="15" max="15" width="13.57421875" style="0" customWidth="1"/>
    <col min="16" max="16" width="11.28125" style="0" customWidth="1"/>
    <col min="17" max="17" width="12.140625" style="0" customWidth="1"/>
    <col min="18" max="18" width="13.28125" style="0" bestFit="1" customWidth="1"/>
    <col min="19" max="19" width="10.57421875" style="0" customWidth="1"/>
    <col min="24" max="24" width="16.421875" style="0" customWidth="1"/>
    <col min="26" max="27" width="11.8515625" style="0" customWidth="1"/>
    <col min="29" max="29" width="12.7109375" style="0" customWidth="1"/>
    <col min="30" max="30" width="10.421875" style="0" customWidth="1"/>
    <col min="32" max="32" width="11.28125" style="0" customWidth="1"/>
    <col min="33" max="33" width="10.7109375" style="0" customWidth="1"/>
    <col min="35" max="35" width="11.00390625" style="0" customWidth="1"/>
    <col min="36" max="36" width="10.421875" style="0" customWidth="1"/>
    <col min="39" max="39" width="11.8515625" style="0" customWidth="1"/>
  </cols>
  <sheetData>
    <row r="1" spans="1:15" ht="39.75" customHeight="1">
      <c r="A1" s="79" t="s">
        <v>29</v>
      </c>
      <c r="B1" s="80"/>
      <c r="C1" s="80"/>
      <c r="D1" s="80"/>
      <c r="E1" s="80"/>
      <c r="F1" s="80"/>
      <c r="G1" s="80"/>
      <c r="H1" s="11"/>
      <c r="I1" s="11"/>
      <c r="J1" s="11"/>
      <c r="K1" s="12"/>
      <c r="L1" s="11"/>
      <c r="M1" s="11"/>
      <c r="N1" s="11"/>
      <c r="O1" s="11"/>
    </row>
    <row r="2" spans="1:15" ht="18.75" thickBot="1">
      <c r="A2" s="13"/>
      <c r="B2" s="13"/>
      <c r="C2" s="13"/>
      <c r="D2" s="13"/>
      <c r="E2" s="13"/>
      <c r="F2" s="14"/>
      <c r="G2" s="11"/>
      <c r="H2" s="11"/>
      <c r="I2" s="11"/>
      <c r="J2" s="11"/>
      <c r="K2" s="12"/>
      <c r="L2" s="11"/>
      <c r="M2" s="11"/>
      <c r="N2" s="11"/>
      <c r="O2" s="11"/>
    </row>
    <row r="3" spans="1:40" ht="93.75" customHeight="1" thickBot="1">
      <c r="A3" s="15" t="s">
        <v>30</v>
      </c>
      <c r="B3" s="16" t="s">
        <v>0</v>
      </c>
      <c r="C3" s="2" t="s">
        <v>1</v>
      </c>
      <c r="D3" s="17" t="s">
        <v>31</v>
      </c>
      <c r="E3" s="17" t="s">
        <v>2</v>
      </c>
      <c r="F3" s="17" t="s">
        <v>3</v>
      </c>
      <c r="G3" s="17" t="s">
        <v>4</v>
      </c>
      <c r="H3" s="17" t="s">
        <v>8</v>
      </c>
      <c r="I3" s="17" t="s">
        <v>5</v>
      </c>
      <c r="J3" s="18" t="s">
        <v>6</v>
      </c>
      <c r="K3" s="19" t="s">
        <v>32</v>
      </c>
      <c r="L3" s="60" t="s">
        <v>33</v>
      </c>
      <c r="M3" s="17" t="s">
        <v>34</v>
      </c>
      <c r="N3" s="17" t="s">
        <v>7</v>
      </c>
      <c r="O3" s="17" t="s">
        <v>35</v>
      </c>
      <c r="P3" s="35" t="s">
        <v>37</v>
      </c>
      <c r="Q3" s="36" t="s">
        <v>77</v>
      </c>
      <c r="R3" s="76" t="s">
        <v>78</v>
      </c>
      <c r="S3" s="77"/>
      <c r="T3" s="77"/>
      <c r="U3" s="78"/>
      <c r="V3" s="37" t="s">
        <v>38</v>
      </c>
      <c r="W3" s="37" t="s">
        <v>39</v>
      </c>
      <c r="X3" s="38" t="s">
        <v>40</v>
      </c>
      <c r="Y3" s="39" t="s">
        <v>79</v>
      </c>
      <c r="Z3" s="40"/>
      <c r="AA3" s="40"/>
      <c r="AB3" s="41"/>
      <c r="AC3" s="41"/>
      <c r="AD3" s="41"/>
      <c r="AE3" s="41"/>
      <c r="AF3" s="41"/>
      <c r="AG3" s="41"/>
      <c r="AH3" s="41"/>
      <c r="AI3" s="41"/>
      <c r="AJ3" s="41"/>
      <c r="AK3" s="41"/>
      <c r="AL3" s="41"/>
      <c r="AM3" s="41"/>
      <c r="AN3" s="42"/>
    </row>
    <row r="4" spans="1:40" s="9" customFormat="1" ht="93.75" customHeight="1" thickBot="1">
      <c r="A4" s="20"/>
      <c r="B4" s="21"/>
      <c r="C4" s="22"/>
      <c r="D4" s="23"/>
      <c r="E4" s="23"/>
      <c r="F4" s="23"/>
      <c r="G4" s="23"/>
      <c r="H4" s="23"/>
      <c r="I4" s="23"/>
      <c r="J4" s="24"/>
      <c r="K4" s="25"/>
      <c r="L4" s="23"/>
      <c r="M4" s="23"/>
      <c r="N4" s="23"/>
      <c r="O4" s="23"/>
      <c r="P4" s="43"/>
      <c r="Q4" s="43"/>
      <c r="R4" s="44" t="s">
        <v>41</v>
      </c>
      <c r="S4" s="44" t="s">
        <v>42</v>
      </c>
      <c r="T4" s="44" t="s">
        <v>43</v>
      </c>
      <c r="U4" s="44" t="s">
        <v>44</v>
      </c>
      <c r="V4" s="45"/>
      <c r="W4" s="45"/>
      <c r="X4" s="46"/>
      <c r="Y4" s="47" t="s">
        <v>45</v>
      </c>
      <c r="Z4" s="48" t="s">
        <v>46</v>
      </c>
      <c r="AA4" s="48" t="s">
        <v>47</v>
      </c>
      <c r="AB4" s="48" t="s">
        <v>48</v>
      </c>
      <c r="AC4" s="49" t="s">
        <v>49</v>
      </c>
      <c r="AD4" s="44" t="s">
        <v>47</v>
      </c>
      <c r="AE4" s="44" t="s">
        <v>48</v>
      </c>
      <c r="AF4" s="48" t="s">
        <v>50</v>
      </c>
      <c r="AG4" s="48" t="s">
        <v>47</v>
      </c>
      <c r="AH4" s="48" t="s">
        <v>48</v>
      </c>
      <c r="AI4" s="44" t="s">
        <v>51</v>
      </c>
      <c r="AJ4" s="44" t="s">
        <v>47</v>
      </c>
      <c r="AK4" s="44" t="s">
        <v>48</v>
      </c>
      <c r="AL4" s="48" t="s">
        <v>52</v>
      </c>
      <c r="AM4" s="48" t="s">
        <v>47</v>
      </c>
      <c r="AN4" s="50" t="s">
        <v>48</v>
      </c>
    </row>
    <row r="5" spans="1:40" s="1" customFormat="1" ht="136.5" customHeight="1">
      <c r="A5" s="3" t="s">
        <v>57</v>
      </c>
      <c r="B5" s="3">
        <v>482</v>
      </c>
      <c r="C5" s="3">
        <v>4</v>
      </c>
      <c r="D5" s="3"/>
      <c r="E5" s="8" t="s">
        <v>20</v>
      </c>
      <c r="F5" s="67">
        <v>14488</v>
      </c>
      <c r="G5" s="4" t="s">
        <v>9</v>
      </c>
      <c r="H5" s="59">
        <v>2006</v>
      </c>
      <c r="I5" s="5" t="s">
        <v>13</v>
      </c>
      <c r="J5" s="6">
        <v>71505</v>
      </c>
      <c r="K5" s="3" t="s">
        <v>10</v>
      </c>
      <c r="L5" s="65" t="s">
        <v>58</v>
      </c>
      <c r="M5" s="65" t="s">
        <v>59</v>
      </c>
      <c r="N5" s="3" t="s">
        <v>15</v>
      </c>
      <c r="O5" s="3" t="s">
        <v>14</v>
      </c>
      <c r="P5" s="3">
        <v>3787</v>
      </c>
      <c r="Q5" s="72">
        <f>U5</f>
        <v>26.701678228532792</v>
      </c>
      <c r="R5" s="72">
        <f>14181.83/1700</f>
        <v>8.34225294117647</v>
      </c>
      <c r="S5" s="72">
        <f>200/174</f>
        <v>1.1494252873563218</v>
      </c>
      <c r="T5" s="72">
        <v>17.21</v>
      </c>
      <c r="U5" s="72">
        <f>R5+S5+T5</f>
        <v>26.701678228532792</v>
      </c>
      <c r="V5" s="65">
        <v>95</v>
      </c>
      <c r="W5" s="3">
        <v>20</v>
      </c>
      <c r="X5" s="70" t="s">
        <v>56</v>
      </c>
      <c r="Y5" s="65">
        <v>65</v>
      </c>
      <c r="Z5" s="53" t="s">
        <v>16</v>
      </c>
      <c r="AA5" s="54" t="s">
        <v>60</v>
      </c>
      <c r="AB5" s="71">
        <v>10</v>
      </c>
      <c r="AC5" s="7" t="s">
        <v>61</v>
      </c>
      <c r="AD5" s="65" t="s">
        <v>62</v>
      </c>
      <c r="AE5" s="65">
        <v>25</v>
      </c>
      <c r="AF5" s="57" t="s">
        <v>17</v>
      </c>
      <c r="AG5" s="71" t="s">
        <v>62</v>
      </c>
      <c r="AH5" s="71">
        <v>10</v>
      </c>
      <c r="AI5" s="7" t="s">
        <v>18</v>
      </c>
      <c r="AJ5" s="65" t="s">
        <v>63</v>
      </c>
      <c r="AK5" s="65">
        <v>10</v>
      </c>
      <c r="AL5" s="71" t="s">
        <v>64</v>
      </c>
      <c r="AM5" s="71" t="s">
        <v>65</v>
      </c>
      <c r="AN5" s="71">
        <v>10</v>
      </c>
    </row>
    <row r="6" spans="1:40" s="1" customFormat="1" ht="321" customHeight="1">
      <c r="A6" s="3" t="s">
        <v>57</v>
      </c>
      <c r="B6" s="3">
        <v>482</v>
      </c>
      <c r="C6" s="3"/>
      <c r="D6" s="3"/>
      <c r="E6" s="66" t="s">
        <v>76</v>
      </c>
      <c r="F6" s="67">
        <v>18684</v>
      </c>
      <c r="G6" s="3" t="s">
        <v>11</v>
      </c>
      <c r="H6" s="3">
        <v>2004</v>
      </c>
      <c r="I6" s="3" t="s">
        <v>25</v>
      </c>
      <c r="J6" s="6">
        <v>58593.15</v>
      </c>
      <c r="K6" s="3" t="s">
        <v>12</v>
      </c>
      <c r="L6" s="65" t="s">
        <v>74</v>
      </c>
      <c r="M6" s="65" t="s">
        <v>75</v>
      </c>
      <c r="N6" s="3" t="s">
        <v>26</v>
      </c>
      <c r="O6" s="3" t="s">
        <v>27</v>
      </c>
      <c r="P6" s="3" t="s">
        <v>66</v>
      </c>
      <c r="Q6" s="69">
        <f>U6</f>
        <v>18.183563218390805</v>
      </c>
      <c r="R6" s="69"/>
      <c r="S6" s="69">
        <f>500/174</f>
        <v>2.8735632183908044</v>
      </c>
      <c r="T6" s="69">
        <v>15.31</v>
      </c>
      <c r="U6" s="69">
        <f>R6+S6+T6</f>
        <v>18.183563218390805</v>
      </c>
      <c r="V6" s="3" t="s">
        <v>70</v>
      </c>
      <c r="W6" s="3">
        <v>20</v>
      </c>
      <c r="X6" s="70" t="s">
        <v>56</v>
      </c>
      <c r="Y6" s="65">
        <v>60</v>
      </c>
      <c r="Z6" s="71" t="s">
        <v>16</v>
      </c>
      <c r="AA6" s="71" t="s">
        <v>71</v>
      </c>
      <c r="AB6" s="71">
        <v>10</v>
      </c>
      <c r="AC6" s="65" t="s">
        <v>72</v>
      </c>
      <c r="AD6" s="65" t="s">
        <v>73</v>
      </c>
      <c r="AE6" s="65">
        <v>50</v>
      </c>
      <c r="AF6" s="54"/>
      <c r="AG6" s="54"/>
      <c r="AH6" s="54"/>
      <c r="AI6" s="64"/>
      <c r="AJ6" s="64"/>
      <c r="AK6" s="64"/>
      <c r="AL6" s="54"/>
      <c r="AM6" s="54"/>
      <c r="AN6" s="54"/>
    </row>
    <row r="7" spans="1:40" ht="291" customHeight="1" thickBot="1">
      <c r="A7" s="3" t="s">
        <v>57</v>
      </c>
      <c r="B7" s="3">
        <v>482</v>
      </c>
      <c r="C7" s="63"/>
      <c r="D7" s="3"/>
      <c r="E7" s="5" t="s">
        <v>55</v>
      </c>
      <c r="F7" s="4">
        <v>17004</v>
      </c>
      <c r="G7" s="4" t="s">
        <v>19</v>
      </c>
      <c r="H7" s="5">
        <v>2006</v>
      </c>
      <c r="I7" s="5" t="s">
        <v>21</v>
      </c>
      <c r="J7" s="68">
        <v>11715.85</v>
      </c>
      <c r="K7" s="63" t="s">
        <v>28</v>
      </c>
      <c r="L7" s="65" t="s">
        <v>68</v>
      </c>
      <c r="M7" s="65" t="s">
        <v>69</v>
      </c>
      <c r="N7" s="5" t="s">
        <v>23</v>
      </c>
      <c r="O7" s="5" t="s">
        <v>22</v>
      </c>
      <c r="P7" s="73">
        <v>3686</v>
      </c>
      <c r="Q7" s="74">
        <f>U7</f>
        <v>15.934424408384043</v>
      </c>
      <c r="R7" s="74">
        <f>2991.51/1700</f>
        <v>1.7597117647058824</v>
      </c>
      <c r="S7" s="74">
        <f>100/174</f>
        <v>0.5747126436781609</v>
      </c>
      <c r="T7" s="74">
        <v>13.6</v>
      </c>
      <c r="U7" s="69">
        <f>R7+S7+T7</f>
        <v>15.934424408384043</v>
      </c>
      <c r="V7" s="73">
        <v>50</v>
      </c>
      <c r="W7" s="73">
        <v>20</v>
      </c>
      <c r="X7" s="75" t="s">
        <v>56</v>
      </c>
      <c r="Y7" s="73">
        <v>40</v>
      </c>
      <c r="Z7" s="55" t="s">
        <v>16</v>
      </c>
      <c r="AA7" s="61" t="s">
        <v>53</v>
      </c>
      <c r="AB7" s="56">
        <v>10</v>
      </c>
      <c r="AC7" s="52" t="s">
        <v>24</v>
      </c>
      <c r="AD7" s="62" t="s">
        <v>54</v>
      </c>
      <c r="AE7" s="51">
        <v>30</v>
      </c>
      <c r="AF7" s="58"/>
      <c r="AG7" s="56"/>
      <c r="AH7" s="56"/>
      <c r="AI7" s="51"/>
      <c r="AJ7" s="51"/>
      <c r="AK7" s="51"/>
      <c r="AL7" s="56"/>
      <c r="AM7" s="56"/>
      <c r="AN7" s="56"/>
    </row>
    <row r="8" spans="1:15" ht="12.75">
      <c r="A8" s="26"/>
      <c r="B8" s="27"/>
      <c r="C8" s="28"/>
      <c r="D8" s="29"/>
      <c r="E8" s="30"/>
      <c r="F8" s="31"/>
      <c r="G8" s="29"/>
      <c r="H8" s="29"/>
      <c r="I8" s="29"/>
      <c r="J8" s="32"/>
      <c r="K8" s="27"/>
      <c r="L8" s="29"/>
      <c r="M8" s="33"/>
      <c r="N8" s="33"/>
      <c r="O8" s="33"/>
    </row>
    <row r="9" spans="6:11" ht="12.75">
      <c r="F9" s="10"/>
      <c r="K9" s="34"/>
    </row>
    <row r="10" spans="1:15" ht="12.75">
      <c r="A10" s="80" t="s">
        <v>67</v>
      </c>
      <c r="B10" s="80"/>
      <c r="C10" s="80"/>
      <c r="D10" s="80"/>
      <c r="E10" s="80"/>
      <c r="F10" s="80"/>
      <c r="K10" s="81" t="s">
        <v>36</v>
      </c>
      <c r="L10" s="80"/>
      <c r="M10" s="80"/>
      <c r="N10" s="80"/>
      <c r="O10" s="80"/>
    </row>
    <row r="11" spans="6:11" ht="12.75">
      <c r="F11" s="10"/>
      <c r="K11" s="34"/>
    </row>
  </sheetData>
  <mergeCells count="4">
    <mergeCell ref="R3:U3"/>
    <mergeCell ref="A1:G1"/>
    <mergeCell ref="A10:F10"/>
    <mergeCell ref="K10:O10"/>
  </mergeCells>
  <hyperlinks>
    <hyperlink ref="X5" r:id="rId1" display="www.fkbv.uni-mb.si"/>
    <hyperlink ref="X6" r:id="rId2" display="www.fkbv.uni-mb.si"/>
    <hyperlink ref="X7" r:id="rId3" display="www.fkbv.uni-mb.si"/>
  </hyperlinks>
  <printOptions/>
  <pageMargins left="0.75" right="0.75" top="1" bottom="1" header="0" footer="0"/>
  <pageSetup horizontalDpi="600" verticalDpi="600" orientation="landscape" paperSize="9" scale="28" r:id="rId4"/>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 footer="0"/>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Agencija za raziskovalno dejavnost 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dc:creator>
  <cp:keywords/>
  <dc:description/>
  <cp:lastModifiedBy>Mitja Tomažič</cp:lastModifiedBy>
  <cp:lastPrinted>2010-12-22T12:24:42Z</cp:lastPrinted>
  <dcterms:created xsi:type="dcterms:W3CDTF">2009-06-15T12:06:31Z</dcterms:created>
  <dcterms:modified xsi:type="dcterms:W3CDTF">2011-06-23T08:07:58Z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