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1380" windowWidth="19320" windowHeight="13755"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<sst xmlns="http://schemas.openxmlformats.org/spreadsheetml/2006/main" count="167" uniqueCount="127">
  <si>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</si>
  <si>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</si>
  <si>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</si>
  <si>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</si>
  <si>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</si>
  <si>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</si>
  <si>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</si>
  <si>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</si>
  <si>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</si>
  <si>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</si>
  <si>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</si>
  <si>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elektrotehniko, računalništvo in informatiko </t>
  </si>
  <si>
    <t>Strežniški grozd</t>
  </si>
  <si>
    <t>Sistem za načrtovanje in vodenje elektromehanskih naprav</t>
  </si>
  <si>
    <t>Računalniški haptični vmesnik (komplet večprocesorskega računalnika, podatkovne rokavice in namizne robotske roke)</t>
  </si>
  <si>
    <t>Oprema za senzorsko vodenje in teleoperiranje mehatronskih sistemov</t>
  </si>
  <si>
    <t xml:space="preserve">Merilna oprema za brezžično komunikacijo </t>
  </si>
  <si>
    <t xml:space="preserve">Multimedijski informacijski center </t>
  </si>
  <si>
    <t xml:space="preserve">Magnetizer trdomagnetnih materialov; Merilnik in analizator visokofrekvenčnih elektromagnetnih polj </t>
  </si>
  <si>
    <t>Večprocesorski strežnik z operacijskim sistemom Linux</t>
  </si>
  <si>
    <t>Zazula Damjan</t>
  </si>
  <si>
    <t>Dolinar Drago</t>
  </si>
  <si>
    <t>Rozman Ivan</t>
  </si>
  <si>
    <t>P0-0501-0796</t>
  </si>
  <si>
    <t>P0-0504-0796</t>
  </si>
  <si>
    <t>P0-0506-0796</t>
  </si>
  <si>
    <t>P2-0028</t>
  </si>
  <si>
    <t>Jezernik Karel</t>
  </si>
  <si>
    <t>Horvat Bogomir</t>
  </si>
  <si>
    <t>P2-0069</t>
  </si>
  <si>
    <t>P2-0057</t>
  </si>
  <si>
    <t>P2-0041</t>
  </si>
  <si>
    <t>Žumer Viljem</t>
  </si>
  <si>
    <t>P2-0114</t>
  </si>
  <si>
    <t>Trlep Mladen</t>
  </si>
  <si>
    <t>Delta Haptic Device 6DOF</t>
  </si>
  <si>
    <t>J3-4482-0334-02/3.05: Značilnosti antralnih foliklov in zoritvena sposobnost jajčnih celic v pogojih in vitro</t>
  </si>
  <si>
    <t xml:space="preserve">J3-0674: Kvantitativni prikaz perifolikularne vaskularizacije in ožiljenja corpus luteuma pri dominantnem foliklu iz naravnega ciklusa </t>
  </si>
  <si>
    <t>CoLoS: Conceptual Learning of Science (projekt ZDA-EU)</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</si>
  <si>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</si>
  <si>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</si>
  <si>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</si>
  <si>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</si>
  <si>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</si>
  <si>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</si>
  <si>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</si>
  <si>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</si>
  <si>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</si>
  <si>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</si>
  <si>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</si>
  <si>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</si>
  <si>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</si>
  <si>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</si>
  <si>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</si>
  <si>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</si>
  <si>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</si>
  <si>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</si>
  <si>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</si>
  <si>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</si>
  <si>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</si>
  <si>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</si>
  <si>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</si>
  <si>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2002 in 2003</t>
  </si>
  <si>
    <t>System for the design and control of electromechandevices</t>
  </si>
  <si>
    <t>The equipement is at disposal for potencial research project partners which are ready to cooperate. The use of eqiuipement is mostly limited to the area of FERI in Maribor.</t>
  </si>
  <si>
    <t>Oprema je na razpolago vsem  zainteresiranim raziskovalnim partnerjem, ki se ukvarjajo z omenjenim področjem in so sodelovanje pripravljeni sofinancirati.  Uporaba opreme je pretežno omejena na prostore FERI.</t>
  </si>
  <si>
    <t>Sistem je uporaben za načrtovanje različnih elektromehanskih naprav in za njihovo vodenje ter testiranje.</t>
  </si>
  <si>
    <t>The system is ready to design the different electromechanical devices as well as for the control and laboratory testing of them.</t>
  </si>
  <si>
    <t>P2-0115</t>
  </si>
  <si>
    <t>Ime odgovornega računovodje: _____Sabina Cebek, univ. dipl. ekon.______________________________________</t>
  </si>
  <si>
    <t>Ime zakonitega zastopnika/pooblaščene osebe raziskovalne organizacije: ______prof. dr. Ivan Rozman, rektor__________________________________</t>
  </si>
  <si>
    <t>Uporaba opreme je pretežno omejena na prostore FERI.</t>
  </si>
  <si>
    <t>Availability is limited to the location of the Faculty of EE and CS of Maribor.</t>
  </si>
  <si>
    <t>Laboratorij za sistemsko programsko opremo, Inštitut za računalništvo, FERI</t>
  </si>
  <si>
    <t>99-100</t>
  </si>
  <si>
    <t>46320-46344, 46380,4638146311,46312,46315,46305,46638,45195,45198,45199,45200,45201,45203,45204,45205,45206,45207,45209,45210,45211,45212,45213,45196,45465,45451,45621,44798,45619,45792,45793,45794,45795,45796,45797,45798,45799,45800,45801,45802,45803,45804,45805,45806,45807,45808,45809,458140,45871,45872,45874,45875,45993,45994,45700,45812,45874,46038,46081,46084,46083,46082</t>
  </si>
  <si>
    <t>2004,2005,2006</t>
  </si>
  <si>
    <t>46575,46918,47536,47537,47538</t>
  </si>
  <si>
    <t>44749,45215,46078,46080,46079,45128,44736,45548,45541,45547,45515,45577,45513,45514,46618,45188,45412,45471,45910,45857,45746,45737</t>
  </si>
  <si>
    <t>44769,44770,46164,45889</t>
  </si>
  <si>
    <t>46938,46789,46790</t>
  </si>
  <si>
    <t xml:space="preserve">Vsa oprema je na razpolago vsem zainteresiranim raziskovalcem in drugim uporabnikom. Uporaba je terminsko prilagojena pedagoškemu procesu v laboratoriju. </t>
  </si>
  <si>
    <t>Impulse magnetizer, Field Nose System and Spectrum Analyser for high frequency electromagnetic fields</t>
  </si>
  <si>
    <t>Impulzni magnetizer je namenjen za magnetenje in za justiranje z razmagnetenjem vseh anizotropnih in izotropnih magnetnih materialov. Možno je magnetiziranje tudi vseh trdomagnetnih materialov, kot npr. SmCo ali NdFeB magneti.    Analizator in merilnik visokofrekvenčnih polj se uporablja za natančno  merjenje in analizo  elektromagnetnega polja v prostoru v frekvenčnem območju od 80 MHz do 2.5 Ghz.</t>
  </si>
  <si>
    <t>The impulse magnetizer enables the magnetization, adjustment and demagnetisation of all anisotropic and isotropic magnetic materials. In particular it is possible to magnetize all hard magnetic materials such as SmCo or NdFeB magnets.The Spectrum Analyzer and Field Nose System are design for the accurate measurement and of electromagnetic fields in the space in the frequency range from 80 MHz to 2.5 GHz</t>
  </si>
  <si>
    <t>The server is completely occupied and due the data security reasons it is not avaliable to other users</t>
  </si>
  <si>
    <t>Strežnik je polno zaseden in zaradi varovanja podatkov ni namenjen drugim uporabnikom</t>
  </si>
  <si>
    <t xml:space="preserve">Podatkovni strežnik </t>
  </si>
  <si>
    <t>Data server</t>
  </si>
  <si>
    <t>Computer Cluster</t>
  </si>
  <si>
    <t>Na žalost računalniška oprema, ki je bila v preteklosti uporabljena za testiranje in vrednotenje zmogljivosti porazdeljenih objektnih modelov, ni več primerna za raziskovalno delo.</t>
  </si>
  <si>
    <t>Unfortunately the equipment that was used for distributed object models performance and efficiency evaluation does not meet the minimal requirements for research activities.</t>
  </si>
  <si>
    <t>Vrednotenje zmogljivosti porazdljenih objektnih modelov</t>
  </si>
  <si>
    <t xml:space="preserve">Evaluation of Distributed Object Models Performanec and Efficiency  </t>
  </si>
  <si>
    <t>Multimedia info center</t>
  </si>
  <si>
    <t>Oprema, ki smo jo uporabljali za raziskave na področju medijskih komunikacij in multimedije, zaradi  izrabljenosti in zastarelosti, ki je posledica izjemno hitrega razvoja na področju informacijskih tehnologij, ni več primerna za raziskovalne aktivnosti.</t>
  </si>
  <si>
    <t>The equipment used for research in the area of media communications and multimedia is obsolete due to very fast development of IT.</t>
  </si>
  <si>
    <t>Omejen razvoj in testiranje multimedijskih sistemov</t>
  </si>
  <si>
    <t>Limited development and evaluation of multimedia solutions</t>
  </si>
  <si>
    <t xml:space="preserve">Glede na 1. člen opreme opreme ne smemo prodati ali posojati. </t>
  </si>
  <si>
    <t>According to the 1st paragraph in the contract, the equipment should not be lended neither reselled.</t>
  </si>
  <si>
    <t>Študij krmiljenja šestosnega robota s programsko opremo Rosty, namenjeno programiranju v off-line načinu</t>
  </si>
  <si>
    <t>Šestosni robot Motoman HP HP6, Robotski krmilnik NX100, programska oprema Rosty</t>
  </si>
  <si>
    <t>46500,46201,46534</t>
  </si>
  <si>
    <t>Merilna in računalniška oprema, ki je bilauporabljena za vrednotenje brezžičnih komunikacijskih tehnoligj, zaradi menjave novih brezžičnih tehnologij ni več primerna za raziskovalno delo.</t>
  </si>
  <si>
    <t>Measuring equipment for wireless communication</t>
  </si>
  <si>
    <t>The equipment used for research in the area of wireless communications for performance and efficiency evaluation does not need the minimal requirements for research activities in contermporalwireless communication technologies.</t>
  </si>
  <si>
    <t>Vrednotenje zmogljivosti in kakovosti storitev v sistemih in omrežjih brezžične komunikacije.</t>
  </si>
  <si>
    <t>Evaluattion of performance and quality of services in wireless communication systems and networks.</t>
  </si>
  <si>
    <t>46000-</t>
  </si>
  <si>
    <t>47000-</t>
  </si>
  <si>
    <t>Ivan Rozman</t>
  </si>
  <si>
    <t>Drago Dolinar</t>
  </si>
  <si>
    <t>Veljko Vlaisavljević</t>
  </si>
  <si>
    <t>Karel Jezernik</t>
  </si>
  <si>
    <t>Zdravko Kačič</t>
  </si>
  <si>
    <t>Mladen Trlep</t>
  </si>
  <si>
    <t>Damjan Zazula</t>
  </si>
  <si>
    <t>Haptična naprava Delta je na razpolago projektnim partnerjem, ki so pripravljeni sofinancirati skupne raziskovalne projekte na področju konceptualnega učenja, virtulane resničnosti ali biomedicinske tehnike. Uporaba je omejena na prostore Fakultete za ele</t>
  </si>
  <si>
    <t>Haptic device Delta is at disposal for project partners who are willing to financially support joint projects in the fields of conceptual learning, virtual reality, and biomedical engineering. Availability is limited to the location of the Faculty of EE a</t>
  </si>
  <si>
    <t>Haptična naprava Delta ima 6 prostostnih stopenj, tri položajne in tri pri zasuku. Uporabna je za virtualni otip oziroma povratno silo, in sicer na področjih konceptualnega učenja, virtualne resničnosti in biomedicinske tehnike. V razvoju so lastni računa</t>
  </si>
  <si>
    <t>Haptic device Delta operates with 6 degrees of freedom, 3 for position and 3 for rotation. It supports virtual environment immersion by tactile and force feedback in the fields of conceptual learning, virtual reality, and biomedical engineering. Proprieta</t>
  </si>
  <si>
    <t>Multiprocessor Dataserver on Linux OS</t>
  </si>
  <si>
    <t>Cena za uporabo raziskovalne opreme            (v EUR/ uro)</t>
  </si>
  <si>
    <t>Struktura lastne cene za uporabo raziskovalne opreme  (v EUR/uro)</t>
  </si>
  <si>
    <t>http://www.feri.uni-mb.si/podrocje.aspx?id=326</t>
  </si>
  <si>
    <t>MESEČNO POROČILO - APRIL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</si>
</sst>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0"/>
    <numFmt numFmtId="173" formatCode="0.00000"/>
    <numFmt numFmtId="174" formatCode="0.0000"/>
    <numFmt numFmtId="175" formatCode="0.000"/>
  </numFmts>
  <fonts count="31">
    <font>
      <sz val="10"/>
      <name val="Arial"/>
      <family val="0"/>
    </font>
    <font>
      <sz val="11"/>
      <color indexed="8"/>
      <name val="Calibri"/>
      <family val="2"/>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9"/>
      <color indexed="12"/>
      <name val="Arial"/>
      <family val="0"/>
    </font>
    <font>
      <u val="single"/>
      <sz val="9"/>
      <color indexed="36"/>
      <name val="Arial"/>
      <family val="0"/>
    </font>
    <font>
      <sz val="12"/>
      <color indexed="8"/>
      <name val="Times New Roman"/>
      <family val="1"/>
    </font>
    <font>
      <sz val="12"/>
      <name val="Times New Roman"/>
      <family val="1"/>
    </font>
    <font>
      <sz val="12"/>
      <color indexed="63"/>
      <name val="Times New Roman"/>
      <family val="1"/>
    </font>
    <font>
      <sz val="11"/>
      <name val="Calisto MT"/>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right style="thin"/>
      <top/>
      <bottom style="thin"/>
    </border>
    <border>
      <left style="thin"/>
      <right style="thin"/>
      <top/>
      <bottom style="thin"/>
    </border>
    <border>
      <left style="medium"/>
      <right style="thin"/>
      <top style="medium"/>
      <bottom style="thin"/>
    </border>
    <border>
      <left style="medium"/>
      <right/>
      <top/>
      <bottom style="medium"/>
    </border>
    <border>
      <left/>
      <right/>
      <top/>
      <bottom style="medium"/>
    </border>
    <border>
      <left style="thin"/>
      <right style="thin"/>
      <top style="thin"/>
      <bottom style="medium"/>
    </border>
    <border>
      <left/>
      <right style="thin"/>
      <top style="thin"/>
      <bottom style="medium"/>
    </border>
    <border>
      <left style="thin"/>
      <right style="thin"/>
      <top style="medium"/>
      <bottom/>
    </border>
    <border>
      <left/>
      <right style="thin"/>
      <top style="medium"/>
      <bottom/>
    </border>
    <border>
      <left style="thin"/>
      <right/>
      <top style="medium"/>
      <bottom/>
    </border>
    <border>
      <left style="medium"/>
      <right/>
      <top style="medium"/>
      <bottom/>
    </border>
    <border>
      <left/>
      <right/>
      <top style="medium"/>
      <bottom/>
    </border>
    <border>
      <left/>
      <right style="medium"/>
      <top style="medium"/>
      <bottom/>
    </border>
    <border>
      <left style="medium"/>
      <right style="thin"/>
      <top style="thin"/>
      <bottom style="medium"/>
    </border>
    <border>
      <left style="thin"/>
      <right style="medium"/>
      <top style="thin"/>
      <bottom style="medium"/>
    </border>
    <border>
      <left style="thin"/>
      <right/>
      <top style="thin"/>
      <bottom style="medium"/>
    </border>
    <border>
      <left/>
      <right>
        <color indexed="63"/>
      </right>
      <top/>
      <bottom style="thin"/>
    </border>
    <border>
      <left/>
      <right style="thin"/>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84">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3" fontId="0" fillId="0" borderId="12" xfId="0" applyNumberFormat="1" applyBorder="1" applyAlignment="1">
      <alignment wrapText="1"/>
    </xf>
    <xf numFmtId="4" fontId="0" fillId="0" borderId="12" xfId="0" applyNumberFormat="1" applyBorder="1" applyAlignment="1">
      <alignment wrapText="1"/>
    </xf>
    <xf numFmtId="3" fontId="0" fillId="0" borderId="12" xfId="0" applyNumberFormat="1" applyFill="1" applyBorder="1" applyAlignment="1">
      <alignment wrapText="1"/>
    </xf>
    <xf numFmtId="0" fontId="0" fillId="0" borderId="10" xfId="0" applyBorder="1" applyAlignment="1">
      <alignment/>
    </xf>
    <xf numFmtId="0" fontId="4" fillId="0" borderId="10" xfId="0" applyFont="1" applyFill="1" applyBorder="1" applyAlignment="1">
      <alignment wrapText="1"/>
    </xf>
    <xf numFmtId="0" fontId="0" fillId="0" borderId="12" xfId="0" applyNumberFormat="1" applyBorder="1" applyAlignment="1">
      <alignment wrapText="1"/>
    </xf>
    <xf numFmtId="0" fontId="0" fillId="0" borderId="13" xfId="0" applyBorder="1" applyAlignment="1">
      <alignment wrapText="1"/>
    </xf>
    <xf numFmtId="0" fontId="0" fillId="0" borderId="0" xfId="0"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4"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 fillId="0" borderId="11" xfId="0" applyFont="1" applyFill="1" applyBorder="1" applyAlignment="1">
      <alignment horizontal="center" wrapText="1"/>
    </xf>
    <xf numFmtId="0" fontId="0" fillId="0" borderId="15" xfId="0" applyFill="1" applyBorder="1" applyAlignment="1">
      <alignment wrapText="1"/>
    </xf>
    <xf numFmtId="0" fontId="0" fillId="0" borderId="16" xfId="0" applyFill="1" applyBorder="1" applyAlignment="1">
      <alignment horizontal="center" wrapText="1"/>
    </xf>
    <xf numFmtId="0" fontId="0" fillId="0" borderId="16" xfId="0" applyFont="1" applyFill="1" applyBorder="1" applyAlignment="1">
      <alignment horizontal="center" wrapText="1"/>
    </xf>
    <xf numFmtId="0" fontId="0" fillId="0" borderId="16" xfId="0" applyFill="1" applyBorder="1" applyAlignment="1">
      <alignment wrapText="1"/>
    </xf>
    <xf numFmtId="3" fontId="0" fillId="0" borderId="16" xfId="0" applyNumberFormat="1" applyFill="1" applyBorder="1" applyAlignment="1">
      <alignment wrapText="1"/>
    </xf>
    <xf numFmtId="0" fontId="2" fillId="0" borderId="16" xfId="0" applyFont="1" applyFill="1" applyBorder="1" applyAlignment="1">
      <alignment wrapText="1"/>
    </xf>
    <xf numFmtId="0" fontId="2" fillId="0" borderId="17"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2" fillId="0" borderId="0" xfId="0" applyFont="1" applyAlignment="1">
      <alignment/>
    </xf>
    <xf numFmtId="0" fontId="0" fillId="0" borderId="17" xfId="0" applyBorder="1" applyAlignment="1">
      <alignment wrapText="1"/>
    </xf>
    <xf numFmtId="0" fontId="0" fillId="0" borderId="18" xfId="0" applyBorder="1" applyAlignment="1">
      <alignment horizontal="left" wrapText="1"/>
    </xf>
    <xf numFmtId="0" fontId="0" fillId="0" borderId="18" xfId="0" applyBorder="1" applyAlignment="1">
      <alignment horizontal="center" wrapText="1"/>
    </xf>
    <xf numFmtId="0" fontId="0" fillId="0" borderId="18" xfId="0" applyBorder="1" applyAlignment="1">
      <alignment horizontal="right" wrapText="1"/>
    </xf>
    <xf numFmtId="0" fontId="0" fillId="0" borderId="17" xfId="0" applyBorder="1" applyAlignment="1">
      <alignment/>
    </xf>
    <xf numFmtId="0" fontId="4" fillId="0" borderId="17" xfId="0" applyFont="1" applyFill="1" applyBorder="1" applyAlignment="1">
      <alignment wrapText="1"/>
    </xf>
    <xf numFmtId="0" fontId="0" fillId="0" borderId="18" xfId="0" applyBorder="1" applyAlignment="1">
      <alignment wrapText="1"/>
    </xf>
    <xf numFmtId="3" fontId="0" fillId="0" borderId="18" xfId="0" applyNumberFormat="1" applyBorder="1" applyAlignment="1">
      <alignment wrapText="1"/>
    </xf>
    <xf numFmtId="0" fontId="7" fillId="0" borderId="19" xfId="0" applyFont="1" applyFill="1" applyBorder="1" applyAlignment="1">
      <alignment wrapText="1"/>
    </xf>
    <xf numFmtId="0" fontId="7" fillId="0" borderId="20" xfId="0" applyFont="1" applyFill="1" applyBorder="1" applyAlignment="1">
      <alignment horizontal="center" wrapText="1"/>
    </xf>
    <xf numFmtId="0" fontId="7" fillId="0" borderId="19" xfId="0" applyFont="1" applyBorder="1" applyAlignment="1">
      <alignment horizontal="center" wrapText="1"/>
    </xf>
    <xf numFmtId="0" fontId="7" fillId="0" borderId="21" xfId="0" applyFont="1" applyBorder="1" applyAlignment="1">
      <alignment horizontal="center" wrapText="1"/>
    </xf>
    <xf numFmtId="0" fontId="8" fillId="20" borderId="22" xfId="0" applyFont="1" applyFill="1" applyBorder="1" applyAlignment="1">
      <alignment/>
    </xf>
    <xf numFmtId="0" fontId="8" fillId="20" borderId="23" xfId="0" applyFont="1" applyFill="1" applyBorder="1" applyAlignment="1">
      <alignment/>
    </xf>
    <xf numFmtId="0" fontId="7" fillId="20" borderId="23" xfId="0" applyFont="1" applyFill="1" applyBorder="1" applyAlignment="1">
      <alignment/>
    </xf>
    <xf numFmtId="0" fontId="7" fillId="20" borderId="24" xfId="0" applyFont="1" applyFill="1" applyBorder="1" applyAlignment="1">
      <alignment/>
    </xf>
    <xf numFmtId="0" fontId="0" fillId="0" borderId="18" xfId="0" applyFill="1" applyBorder="1" applyAlignment="1">
      <alignment wrapText="1"/>
    </xf>
    <xf numFmtId="0" fontId="2" fillId="0" borderId="17" xfId="0" applyFont="1" applyFill="1" applyBorder="1" applyAlignment="1">
      <alignment horizontal="center" wrapText="1"/>
    </xf>
    <xf numFmtId="0" fontId="0" fillId="0" borderId="17" xfId="0" applyFill="1" applyBorder="1" applyAlignment="1">
      <alignment/>
    </xf>
    <xf numFmtId="0" fontId="2" fillId="0" borderId="25" xfId="0" applyFont="1" applyFill="1" applyBorder="1" applyAlignment="1">
      <alignment horizontal="center" wrapText="1"/>
    </xf>
    <xf numFmtId="0" fontId="2" fillId="20" borderId="17" xfId="0" applyFont="1" applyFill="1" applyBorder="1" applyAlignment="1">
      <alignment horizontal="center" wrapText="1"/>
    </xf>
    <xf numFmtId="0" fontId="2" fillId="20" borderId="26" xfId="0" applyFont="1" applyFill="1" applyBorder="1" applyAlignment="1">
      <alignment horizontal="center" wrapText="1"/>
    </xf>
    <xf numFmtId="0" fontId="0" fillId="20" borderId="13" xfId="0" applyFill="1" applyBorder="1" applyAlignment="1">
      <alignment wrapText="1"/>
    </xf>
    <xf numFmtId="0" fontId="0" fillId="20" borderId="10" xfId="0" applyFill="1" applyBorder="1" applyAlignment="1">
      <alignment wrapText="1"/>
    </xf>
    <xf numFmtId="0" fontId="0" fillId="20" borderId="17" xfId="0" applyFill="1" applyBorder="1" applyAlignment="1">
      <alignment wrapText="1"/>
    </xf>
    <xf numFmtId="9" fontId="0" fillId="0" borderId="10" xfId="0" applyNumberFormat="1" applyBorder="1" applyAlignment="1">
      <alignment wrapText="1"/>
    </xf>
    <xf numFmtId="0" fontId="9" fillId="0" borderId="27" xfId="53" applyFill="1" applyBorder="1" applyAlignment="1" applyProtection="1">
      <alignment/>
      <protection/>
    </xf>
    <xf numFmtId="0" fontId="9" fillId="0" borderId="13" xfId="53" applyBorder="1" applyAlignment="1" applyProtection="1">
      <alignment wrapText="1"/>
      <protection/>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wrapText="1"/>
    </xf>
    <xf numFmtId="0" fontId="12" fillId="0" borderId="0" xfId="0" applyFont="1" applyAlignment="1">
      <alignment/>
    </xf>
    <xf numFmtId="0" fontId="0" fillId="0" borderId="28" xfId="0" applyBorder="1" applyAlignment="1">
      <alignment wrapText="1"/>
    </xf>
    <xf numFmtId="4" fontId="0" fillId="0" borderId="29" xfId="0" applyNumberFormat="1" applyFill="1" applyBorder="1" applyAlignment="1">
      <alignment wrapText="1"/>
    </xf>
    <xf numFmtId="2" fontId="0" fillId="0" borderId="13" xfId="0" applyNumberFormat="1" applyBorder="1" applyAlignment="1">
      <alignment wrapText="1"/>
    </xf>
    <xf numFmtId="2" fontId="0" fillId="0" borderId="10" xfId="0" applyNumberFormat="1" applyBorder="1" applyAlignment="1">
      <alignment wrapText="1"/>
    </xf>
    <xf numFmtId="0" fontId="0" fillId="0" borderId="0" xfId="0" applyAlignment="1">
      <alignment/>
    </xf>
    <xf numFmtId="0" fontId="2" fillId="0" borderId="0" xfId="0" applyFont="1" applyAlignment="1">
      <alignment/>
    </xf>
    <xf numFmtId="0" fontId="5" fillId="0" borderId="0" xfId="0" applyFont="1" applyFill="1" applyAlignment="1">
      <alignment/>
    </xf>
    <xf numFmtId="0" fontId="7" fillId="0" borderId="30" xfId="0" applyFont="1" applyBorder="1" applyAlignment="1">
      <alignment horizontal="center" wrapText="1"/>
    </xf>
    <xf numFmtId="0" fontId="7" fillId="0" borderId="31" xfId="0" applyFont="1" applyBorder="1" applyAlignment="1">
      <alignment horizontal="center" wrapText="1"/>
    </xf>
    <xf numFmtId="0" fontId="7" fillId="0" borderId="32"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ri.uni-mb.si/podrocje.aspx?id=326" TargetMode="External" /><Relationship Id="rId2" Type="http://schemas.openxmlformats.org/officeDocument/2006/relationships/hyperlink" Target="http://www.feri.uni-mb.si/podrocje.aspx?id=326" TargetMode="External" /><Relationship Id="rId3" Type="http://schemas.openxmlformats.org/officeDocument/2006/relationships/hyperlink" Target="http://www.feri.uni-mb.si/podrocje.aspx?id=326" TargetMode="External" /><Relationship Id="rId4" Type="http://schemas.openxmlformats.org/officeDocument/2006/relationships/hyperlink" Target="http://www.feri.uni-mb.si/podrocje.aspx?id=326" TargetMode="External" /><Relationship Id="rId5" Type="http://schemas.openxmlformats.org/officeDocument/2006/relationships/hyperlink" Target="http://www.feri.uni-mb.si/podrocje.aspx?id=326" TargetMode="External" /><Relationship Id="rId6" Type="http://schemas.openxmlformats.org/officeDocument/2006/relationships/hyperlink" Target="http://www.feri.uni-mb.si/podrocje.aspx?id=326" TargetMode="External" /><Relationship Id="rId7" Type="http://schemas.openxmlformats.org/officeDocument/2006/relationships/hyperlink" Target="http://www.feri.uni-mb.si/podrocje.aspx?id=326" TargetMode="External" /><Relationship Id="rId8" Type="http://schemas.openxmlformats.org/officeDocument/2006/relationships/hyperlink" Target="http://www.feri.uni-mb.si/podrocje.aspx?id=326"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60" zoomScaleNormal="60" zoomScaleSheetLayoutView="90" zoomScalePageLayoutView="0" workbookViewId="0" topLeftCell="C1">
      <selection activeCell="V5" sqref="V5"/>
    </sheetView>
  </sheetViews>
  <sheetFormatPr defaultColWidth="9.140625" defaultRowHeight="12.75"/>
  <cols>
    <col min="1" max="1" width="28.7109375" style="0" customWidth="1"/>
    <col min="2" max="2" width="7.140625" style="0" customWidth="1"/>
    <col min="4" max="4" width="18.28125" style="0" customWidth="1"/>
    <col min="5" max="5" width="13.00390625" style="0" customWidth="1"/>
    <col min="6" max="6" width="8.140625" style="0" customWidth="1"/>
    <col min="7" max="7" width="24.00390625" style="0" customWidth="1"/>
    <col min="8" max="8" width="8.421875" style="0" customWidth="1"/>
    <col min="9" max="9" width="13.8515625" style="0" bestFit="1" customWidth="1"/>
    <col min="10" max="10" width="11.28125" style="0" customWidth="1"/>
    <col min="12" max="12" width="19.7109375" style="0" customWidth="1"/>
    <col min="16" max="16" width="12.421875" style="0" customWidth="1"/>
    <col min="17" max="17" width="15.8515625" style="0" customWidth="1"/>
    <col min="18" max="18" width="12.7109375" style="0" bestFit="1" customWidth="1"/>
    <col min="24" max="24" width="17.140625" style="0" customWidth="1"/>
  </cols>
  <sheetData>
    <row r="1" spans="1:15" ht="30" customHeight="1">
      <c r="A1" s="80" t="s">
        <v>39</v>
      </c>
      <c r="B1" s="78"/>
      <c r="C1" s="78"/>
      <c r="D1" s="78"/>
      <c r="E1" s="78"/>
      <c r="F1" s="78"/>
      <c r="G1" s="78"/>
      <c r="H1" s="16"/>
      <c r="I1" s="16"/>
      <c r="J1" s="16"/>
      <c r="K1" s="17"/>
      <c r="L1" s="16"/>
      <c r="M1" s="16"/>
      <c r="N1" s="16"/>
      <c r="O1" s="16"/>
    </row>
    <row r="2" spans="1:15" ht="18.75" thickBot="1">
      <c r="A2" s="18"/>
      <c r="B2" s="18"/>
      <c r="C2" s="18"/>
      <c r="D2" s="18"/>
      <c r="E2" s="18"/>
      <c r="F2" s="19"/>
      <c r="G2" s="16"/>
      <c r="H2" s="16"/>
      <c r="I2" s="16"/>
      <c r="J2" s="16"/>
      <c r="K2" s="17"/>
      <c r="L2" s="16"/>
      <c r="M2" s="16"/>
      <c r="N2" s="16"/>
      <c r="O2" s="16"/>
    </row>
    <row r="3" spans="1:40" ht="93.75" customHeight="1">
      <c r="A3" s="20" t="s">
        <v>40</v>
      </c>
      <c r="B3" s="21" t="s">
        <v>0</v>
      </c>
      <c r="C3" s="3" t="s">
        <v>1</v>
      </c>
      <c r="D3" s="22" t="s">
        <v>41</v>
      </c>
      <c r="E3" s="22" t="s">
        <v>2</v>
      </c>
      <c r="F3" s="22" t="s">
        <v>3</v>
      </c>
      <c r="G3" s="22" t="s">
        <v>4</v>
      </c>
      <c r="H3" s="22" t="s">
        <v>8</v>
      </c>
      <c r="I3" s="22" t="s">
        <v>5</v>
      </c>
      <c r="J3" s="23" t="s">
        <v>6</v>
      </c>
      <c r="K3" s="24" t="s">
        <v>42</v>
      </c>
      <c r="L3" s="22" t="s">
        <v>43</v>
      </c>
      <c r="M3" s="22" t="s">
        <v>44</v>
      </c>
      <c r="N3" s="22" t="s">
        <v>7</v>
      </c>
      <c r="O3" s="22" t="s">
        <v>45</v>
      </c>
      <c r="P3" s="49" t="s">
        <v>46</v>
      </c>
      <c r="Q3" s="50" t="s">
        <v>123</v>
      </c>
      <c r="R3" s="81" t="s">
        <v>124</v>
      </c>
      <c r="S3" s="82"/>
      <c r="T3" s="82"/>
      <c r="U3" s="83"/>
      <c r="V3" s="51" t="s">
        <v>47</v>
      </c>
      <c r="W3" s="51" t="s">
        <v>48</v>
      </c>
      <c r="X3" s="52" t="s">
        <v>49</v>
      </c>
      <c r="Y3" s="53" t="s">
        <v>126</v>
      </c>
      <c r="Z3" s="54"/>
      <c r="AA3" s="54"/>
      <c r="AB3" s="55"/>
      <c r="AC3" s="55"/>
      <c r="AD3" s="55"/>
      <c r="AE3" s="55"/>
      <c r="AF3" s="55"/>
      <c r="AG3" s="55"/>
      <c r="AH3" s="55"/>
      <c r="AI3" s="55"/>
      <c r="AJ3" s="55"/>
      <c r="AK3" s="55"/>
      <c r="AL3" s="55"/>
      <c r="AM3" s="55"/>
      <c r="AN3" s="56"/>
    </row>
    <row r="4" spans="1:40" ht="84.75" customHeight="1" thickBot="1">
      <c r="A4" s="25"/>
      <c r="B4" s="26"/>
      <c r="C4" s="27"/>
      <c r="D4" s="28"/>
      <c r="E4" s="28"/>
      <c r="F4" s="28"/>
      <c r="G4" s="28"/>
      <c r="H4" s="28"/>
      <c r="I4" s="28"/>
      <c r="J4" s="29"/>
      <c r="K4" s="30"/>
      <c r="L4" s="28"/>
      <c r="M4" s="28"/>
      <c r="N4" s="28"/>
      <c r="O4" s="28"/>
      <c r="P4" s="57"/>
      <c r="Q4" s="57"/>
      <c r="R4" s="58" t="s">
        <v>50</v>
      </c>
      <c r="S4" s="58" t="s">
        <v>51</v>
      </c>
      <c r="T4" s="58" t="s">
        <v>52</v>
      </c>
      <c r="U4" s="58" t="s">
        <v>53</v>
      </c>
      <c r="V4" s="59"/>
      <c r="W4" s="59"/>
      <c r="X4" s="67"/>
      <c r="Y4" s="60" t="s">
        <v>54</v>
      </c>
      <c r="Z4" s="61" t="s">
        <v>55</v>
      </c>
      <c r="AA4" s="61" t="s">
        <v>56</v>
      </c>
      <c r="AB4" s="61" t="s">
        <v>57</v>
      </c>
      <c r="AC4" s="31" t="s">
        <v>58</v>
      </c>
      <c r="AD4" s="58" t="s">
        <v>56</v>
      </c>
      <c r="AE4" s="58" t="s">
        <v>57</v>
      </c>
      <c r="AF4" s="61" t="s">
        <v>59</v>
      </c>
      <c r="AG4" s="61" t="s">
        <v>56</v>
      </c>
      <c r="AH4" s="61" t="s">
        <v>57</v>
      </c>
      <c r="AI4" s="58" t="s">
        <v>60</v>
      </c>
      <c r="AJ4" s="58" t="s">
        <v>56</v>
      </c>
      <c r="AK4" s="58" t="s">
        <v>57</v>
      </c>
      <c r="AL4" s="61" t="s">
        <v>61</v>
      </c>
      <c r="AM4" s="61" t="s">
        <v>56</v>
      </c>
      <c r="AN4" s="62" t="s">
        <v>57</v>
      </c>
    </row>
    <row r="5" spans="1:40" s="2" customFormat="1" ht="409.5">
      <c r="A5" s="4" t="s">
        <v>11</v>
      </c>
      <c r="B5" s="5">
        <v>796</v>
      </c>
      <c r="C5" s="6">
        <v>9</v>
      </c>
      <c r="D5" s="11" t="s">
        <v>23</v>
      </c>
      <c r="E5" s="12" t="s">
        <v>22</v>
      </c>
      <c r="F5" s="11">
        <v>8067</v>
      </c>
      <c r="G5" s="7" t="s">
        <v>12</v>
      </c>
      <c r="H5" s="7" t="s">
        <v>62</v>
      </c>
      <c r="I5" s="9" t="s">
        <v>89</v>
      </c>
      <c r="J5" s="8">
        <v>138753.96</v>
      </c>
      <c r="K5" s="5" t="s">
        <v>9</v>
      </c>
      <c r="L5" s="7" t="s">
        <v>90</v>
      </c>
      <c r="M5" s="7" t="s">
        <v>91</v>
      </c>
      <c r="N5" s="13" t="s">
        <v>92</v>
      </c>
      <c r="O5" s="72" t="s">
        <v>93</v>
      </c>
      <c r="P5" s="14" t="s">
        <v>75</v>
      </c>
      <c r="Q5" s="76">
        <f aca="true" t="shared" si="0" ref="Q5:Q12">+U5</f>
        <v>16.323995294117644</v>
      </c>
      <c r="R5" s="76">
        <f>+J5/5/1700</f>
        <v>16.323995294117644</v>
      </c>
      <c r="S5" s="14">
        <v>0</v>
      </c>
      <c r="T5" s="14">
        <v>0</v>
      </c>
      <c r="U5" s="76">
        <f>+R5</f>
        <v>16.323995294117644</v>
      </c>
      <c r="V5" s="14">
        <v>100</v>
      </c>
      <c r="W5" s="14" t="s">
        <v>74</v>
      </c>
      <c r="X5" s="68" t="s">
        <v>125</v>
      </c>
      <c r="Y5" s="14">
        <v>0</v>
      </c>
      <c r="Z5" s="63" t="s">
        <v>30</v>
      </c>
      <c r="AA5" s="63" t="s">
        <v>111</v>
      </c>
      <c r="AB5" s="63">
        <v>0</v>
      </c>
      <c r="AC5" s="14"/>
      <c r="AD5" s="14"/>
      <c r="AE5" s="14"/>
      <c r="AF5" s="63"/>
      <c r="AG5" s="63"/>
      <c r="AH5" s="63"/>
      <c r="AI5" s="14"/>
      <c r="AJ5" s="14"/>
      <c r="AK5" s="14"/>
      <c r="AL5" s="63"/>
      <c r="AM5" s="63"/>
      <c r="AN5" s="63"/>
    </row>
    <row r="6" spans="1:40" s="2" customFormat="1" ht="293.25">
      <c r="A6" s="4" t="s">
        <v>11</v>
      </c>
      <c r="B6" s="5">
        <v>796</v>
      </c>
      <c r="C6" s="6">
        <v>7</v>
      </c>
      <c r="D6" s="11" t="s">
        <v>24</v>
      </c>
      <c r="E6" s="12" t="s">
        <v>21</v>
      </c>
      <c r="F6" s="11">
        <v>8919</v>
      </c>
      <c r="G6" s="7" t="s">
        <v>13</v>
      </c>
      <c r="H6" s="7" t="s">
        <v>62</v>
      </c>
      <c r="I6" s="9" t="s">
        <v>63</v>
      </c>
      <c r="J6" s="8">
        <v>62593.89</v>
      </c>
      <c r="K6" s="5" t="s">
        <v>9</v>
      </c>
      <c r="L6" s="7" t="s">
        <v>65</v>
      </c>
      <c r="M6" s="7" t="s">
        <v>64</v>
      </c>
      <c r="N6" s="7" t="s">
        <v>66</v>
      </c>
      <c r="O6" s="7" t="s">
        <v>67</v>
      </c>
      <c r="P6" s="1" t="s">
        <v>78</v>
      </c>
      <c r="Q6" s="1">
        <f t="shared" si="0"/>
        <v>35</v>
      </c>
      <c r="R6" s="1">
        <v>0</v>
      </c>
      <c r="S6" s="1">
        <v>10</v>
      </c>
      <c r="T6" s="1">
        <v>25</v>
      </c>
      <c r="U6" s="1">
        <v>35</v>
      </c>
      <c r="V6" s="66">
        <v>1</v>
      </c>
      <c r="W6" s="1">
        <v>100</v>
      </c>
      <c r="X6" s="68" t="s">
        <v>125</v>
      </c>
      <c r="Y6" s="66">
        <v>1</v>
      </c>
      <c r="Z6" s="64" t="s">
        <v>68</v>
      </c>
      <c r="AA6" s="64" t="s">
        <v>112</v>
      </c>
      <c r="AB6" s="64">
        <v>100</v>
      </c>
      <c r="AC6" s="1"/>
      <c r="AD6" s="1"/>
      <c r="AE6" s="1"/>
      <c r="AF6" s="64"/>
      <c r="AG6" s="64"/>
      <c r="AH6" s="64"/>
      <c r="AI6" s="1"/>
      <c r="AJ6" s="1"/>
      <c r="AK6" s="1"/>
      <c r="AL6" s="64"/>
      <c r="AM6" s="64"/>
      <c r="AN6" s="64"/>
    </row>
    <row r="7" spans="1:40" s="2" customFormat="1" ht="409.5">
      <c r="A7" s="4" t="s">
        <v>11</v>
      </c>
      <c r="B7" s="5">
        <v>796</v>
      </c>
      <c r="C7" s="6">
        <v>10</v>
      </c>
      <c r="D7" s="11" t="s">
        <v>25</v>
      </c>
      <c r="E7" s="12" t="s">
        <v>20</v>
      </c>
      <c r="F7" s="11">
        <v>8061</v>
      </c>
      <c r="G7" s="7" t="s">
        <v>14</v>
      </c>
      <c r="H7" s="7">
        <v>2003</v>
      </c>
      <c r="I7" s="9" t="s">
        <v>35</v>
      </c>
      <c r="J7" s="8">
        <v>48423.13</v>
      </c>
      <c r="K7" s="5" t="s">
        <v>9</v>
      </c>
      <c r="L7" s="7" t="s">
        <v>118</v>
      </c>
      <c r="M7" s="13" t="s">
        <v>119</v>
      </c>
      <c r="N7" s="7" t="s">
        <v>120</v>
      </c>
      <c r="O7" s="13" t="s">
        <v>121</v>
      </c>
      <c r="P7" s="1" t="s">
        <v>79</v>
      </c>
      <c r="Q7" s="1">
        <v>35</v>
      </c>
      <c r="R7" s="1">
        <v>0</v>
      </c>
      <c r="S7" s="1">
        <v>10</v>
      </c>
      <c r="T7" s="1">
        <v>25</v>
      </c>
      <c r="U7" s="1">
        <v>35</v>
      </c>
      <c r="V7" s="1">
        <v>50</v>
      </c>
      <c r="W7" s="1">
        <v>100</v>
      </c>
      <c r="X7" s="68" t="s">
        <v>125</v>
      </c>
      <c r="Y7" s="1">
        <v>30</v>
      </c>
      <c r="Z7" s="64" t="s">
        <v>38</v>
      </c>
      <c r="AA7" s="64" t="s">
        <v>73</v>
      </c>
      <c r="AB7" s="64">
        <v>25</v>
      </c>
      <c r="AC7" s="1" t="s">
        <v>37</v>
      </c>
      <c r="AD7" s="1" t="s">
        <v>113</v>
      </c>
      <c r="AE7" s="1">
        <v>75</v>
      </c>
      <c r="AF7" s="64" t="s">
        <v>36</v>
      </c>
      <c r="AG7" s="64" t="s">
        <v>113</v>
      </c>
      <c r="AH7" s="64">
        <v>25</v>
      </c>
      <c r="AI7" s="1" t="s">
        <v>37</v>
      </c>
      <c r="AJ7" s="1" t="s">
        <v>113</v>
      </c>
      <c r="AK7" s="1">
        <v>25</v>
      </c>
      <c r="AL7" s="64"/>
      <c r="AM7" s="64"/>
      <c r="AN7" s="64"/>
    </row>
    <row r="8" spans="1:40" s="2" customFormat="1" ht="204">
      <c r="A8" s="4" t="s">
        <v>11</v>
      </c>
      <c r="B8" s="5">
        <v>796</v>
      </c>
      <c r="C8" s="6">
        <v>3</v>
      </c>
      <c r="D8" s="11" t="s">
        <v>26</v>
      </c>
      <c r="E8" s="12" t="s">
        <v>27</v>
      </c>
      <c r="F8" s="11">
        <v>3018</v>
      </c>
      <c r="G8" s="7" t="s">
        <v>15</v>
      </c>
      <c r="H8" s="7">
        <v>2004</v>
      </c>
      <c r="I8" s="75" t="s">
        <v>102</v>
      </c>
      <c r="J8" s="10">
        <v>146970.46</v>
      </c>
      <c r="K8" s="5" t="s">
        <v>10</v>
      </c>
      <c r="L8" s="7" t="s">
        <v>71</v>
      </c>
      <c r="M8" s="7" t="s">
        <v>99</v>
      </c>
      <c r="N8" s="7" t="s">
        <v>100</v>
      </c>
      <c r="O8" s="7" t="s">
        <v>101</v>
      </c>
      <c r="P8" s="1" t="s">
        <v>103</v>
      </c>
      <c r="Q8" s="1">
        <v>0</v>
      </c>
      <c r="R8" s="1">
        <v>0</v>
      </c>
      <c r="S8" s="1">
        <v>0</v>
      </c>
      <c r="T8" s="1">
        <v>0</v>
      </c>
      <c r="U8" s="1">
        <f>+R8</f>
        <v>0</v>
      </c>
      <c r="V8" s="1">
        <v>100</v>
      </c>
      <c r="W8" s="1">
        <v>100</v>
      </c>
      <c r="X8" s="68" t="s">
        <v>125</v>
      </c>
      <c r="Y8" s="1">
        <v>100</v>
      </c>
      <c r="Z8" s="64" t="s">
        <v>26</v>
      </c>
      <c r="AA8" s="64" t="s">
        <v>114</v>
      </c>
      <c r="AB8" s="64">
        <v>100</v>
      </c>
      <c r="AC8" s="1"/>
      <c r="AD8" s="1"/>
      <c r="AE8" s="1"/>
      <c r="AF8" s="64"/>
      <c r="AG8" s="64"/>
      <c r="AH8" s="64"/>
      <c r="AI8" s="1"/>
      <c r="AJ8" s="1"/>
      <c r="AK8" s="1"/>
      <c r="AL8" s="64"/>
      <c r="AM8" s="64"/>
      <c r="AN8" s="64"/>
    </row>
    <row r="9" spans="1:40" s="2" customFormat="1" ht="179.25">
      <c r="A9" s="4" t="s">
        <v>11</v>
      </c>
      <c r="B9" s="5">
        <v>796</v>
      </c>
      <c r="C9" s="6">
        <v>2</v>
      </c>
      <c r="D9" s="11" t="s">
        <v>29</v>
      </c>
      <c r="E9" s="12" t="s">
        <v>28</v>
      </c>
      <c r="F9" s="11">
        <v>3015</v>
      </c>
      <c r="G9" s="7" t="s">
        <v>16</v>
      </c>
      <c r="H9" s="74">
        <v>2006.2007</v>
      </c>
      <c r="I9" s="35" t="s">
        <v>105</v>
      </c>
      <c r="J9" s="8">
        <v>146052.41</v>
      </c>
      <c r="K9" s="5" t="s">
        <v>10</v>
      </c>
      <c r="L9" s="9" t="s">
        <v>104</v>
      </c>
      <c r="M9" s="73" t="s">
        <v>106</v>
      </c>
      <c r="N9" s="7" t="s">
        <v>107</v>
      </c>
      <c r="O9" s="7" t="s">
        <v>108</v>
      </c>
      <c r="P9" s="1" t="s">
        <v>109</v>
      </c>
      <c r="Q9" s="77">
        <f t="shared" si="0"/>
        <v>17.182636470588236</v>
      </c>
      <c r="R9" s="77">
        <f>+J9/1700/5</f>
        <v>17.182636470588236</v>
      </c>
      <c r="S9" s="1">
        <v>0</v>
      </c>
      <c r="T9" s="1">
        <v>0</v>
      </c>
      <c r="U9" s="77">
        <f>+R9</f>
        <v>17.182636470588236</v>
      </c>
      <c r="V9" s="1">
        <v>0</v>
      </c>
      <c r="W9" s="1">
        <v>100</v>
      </c>
      <c r="X9" s="68" t="s">
        <v>125</v>
      </c>
      <c r="Y9" s="1">
        <v>0</v>
      </c>
      <c r="Z9" s="64" t="s">
        <v>29</v>
      </c>
      <c r="AA9" s="64" t="s">
        <v>115</v>
      </c>
      <c r="AB9" s="64">
        <v>0</v>
      </c>
      <c r="AC9" s="1"/>
      <c r="AD9" s="1"/>
      <c r="AE9" s="1"/>
      <c r="AF9" s="64"/>
      <c r="AG9" s="64"/>
      <c r="AH9" s="64"/>
      <c r="AI9" s="1"/>
      <c r="AJ9" s="1"/>
      <c r="AK9" s="1"/>
      <c r="AL9" s="64"/>
      <c r="AM9" s="64"/>
      <c r="AN9" s="64"/>
    </row>
    <row r="10" spans="1:40" s="2" customFormat="1" ht="204.75">
      <c r="A10" s="4" t="s">
        <v>11</v>
      </c>
      <c r="B10" s="5">
        <v>796</v>
      </c>
      <c r="C10" s="6">
        <v>9</v>
      </c>
      <c r="D10" s="11" t="s">
        <v>30</v>
      </c>
      <c r="E10" s="12" t="s">
        <v>22</v>
      </c>
      <c r="F10" s="11">
        <v>8067</v>
      </c>
      <c r="G10" s="7" t="s">
        <v>17</v>
      </c>
      <c r="H10" s="7"/>
      <c r="I10" s="9" t="s">
        <v>94</v>
      </c>
      <c r="J10" s="8">
        <v>44935.83</v>
      </c>
      <c r="K10" s="5" t="s">
        <v>10</v>
      </c>
      <c r="L10" s="7" t="s">
        <v>95</v>
      </c>
      <c r="M10" s="73" t="s">
        <v>96</v>
      </c>
      <c r="N10" s="7" t="s">
        <v>97</v>
      </c>
      <c r="O10" s="7" t="s">
        <v>98</v>
      </c>
      <c r="P10" s="1" t="s">
        <v>110</v>
      </c>
      <c r="Q10" s="77">
        <f t="shared" si="0"/>
        <v>5.2865682352941175</v>
      </c>
      <c r="R10" s="77">
        <f>+J10/1700/5</f>
        <v>5.2865682352941175</v>
      </c>
      <c r="S10" s="1">
        <v>0</v>
      </c>
      <c r="T10" s="1">
        <v>0</v>
      </c>
      <c r="U10" s="77">
        <f>+R10</f>
        <v>5.2865682352941175</v>
      </c>
      <c r="V10" s="1">
        <v>0</v>
      </c>
      <c r="W10" s="1">
        <v>100</v>
      </c>
      <c r="X10" s="68" t="s">
        <v>125</v>
      </c>
      <c r="Y10" s="1">
        <v>100</v>
      </c>
      <c r="Z10" s="64" t="s">
        <v>30</v>
      </c>
      <c r="AA10" s="64" t="s">
        <v>111</v>
      </c>
      <c r="AB10" s="64">
        <v>0</v>
      </c>
      <c r="AC10" s="1"/>
      <c r="AD10" s="1"/>
      <c r="AE10" s="1"/>
      <c r="AF10" s="64"/>
      <c r="AG10" s="64"/>
      <c r="AH10" s="64"/>
      <c r="AI10" s="1"/>
      <c r="AJ10" s="1"/>
      <c r="AK10" s="1"/>
      <c r="AL10" s="64"/>
      <c r="AM10" s="64"/>
      <c r="AN10" s="64"/>
    </row>
    <row r="11" spans="1:40" s="2" customFormat="1" ht="141">
      <c r="A11" s="4" t="s">
        <v>11</v>
      </c>
      <c r="B11" s="5">
        <v>796</v>
      </c>
      <c r="C11" s="6">
        <v>5</v>
      </c>
      <c r="D11" s="11" t="s">
        <v>33</v>
      </c>
      <c r="E11" s="1" t="s">
        <v>34</v>
      </c>
      <c r="F11" s="11">
        <v>2077</v>
      </c>
      <c r="G11" s="7" t="s">
        <v>18</v>
      </c>
      <c r="H11" s="7">
        <v>2004.2005</v>
      </c>
      <c r="I11" s="69" t="s">
        <v>82</v>
      </c>
      <c r="J11" s="8">
        <v>43202.64</v>
      </c>
      <c r="K11" s="5" t="s">
        <v>10</v>
      </c>
      <c r="L11" s="7" t="s">
        <v>81</v>
      </c>
      <c r="M11" s="7" t="s">
        <v>72</v>
      </c>
      <c r="N11" s="70" t="s">
        <v>83</v>
      </c>
      <c r="O11" s="71" t="s">
        <v>84</v>
      </c>
      <c r="P11" s="1" t="s">
        <v>80</v>
      </c>
      <c r="Q11" s="77">
        <f t="shared" si="0"/>
        <v>50</v>
      </c>
      <c r="R11" s="1">
        <v>0</v>
      </c>
      <c r="S11" s="1">
        <v>10</v>
      </c>
      <c r="T11" s="1">
        <v>40</v>
      </c>
      <c r="U11" s="1">
        <v>50</v>
      </c>
      <c r="V11" s="1">
        <v>33</v>
      </c>
      <c r="W11" s="1">
        <v>100</v>
      </c>
      <c r="X11" s="68" t="s">
        <v>125</v>
      </c>
      <c r="Y11" s="1">
        <v>33</v>
      </c>
      <c r="Z11" s="64" t="s">
        <v>33</v>
      </c>
      <c r="AA11" s="64" t="s">
        <v>116</v>
      </c>
      <c r="AB11" s="64">
        <v>33</v>
      </c>
      <c r="AC11" s="1"/>
      <c r="AD11" s="1"/>
      <c r="AE11" s="1"/>
      <c r="AF11" s="64"/>
      <c r="AG11" s="64"/>
      <c r="AH11" s="64"/>
      <c r="AI11" s="1"/>
      <c r="AJ11" s="1"/>
      <c r="AK11" s="1"/>
      <c r="AL11" s="64"/>
      <c r="AM11" s="64"/>
      <c r="AN11" s="64"/>
    </row>
    <row r="12" spans="1:40" s="2" customFormat="1" ht="166.5" thickBot="1">
      <c r="A12" s="42" t="s">
        <v>11</v>
      </c>
      <c r="B12" s="43">
        <v>796</v>
      </c>
      <c r="C12" s="44">
        <v>1</v>
      </c>
      <c r="D12" s="45" t="s">
        <v>31</v>
      </c>
      <c r="E12" s="46" t="s">
        <v>32</v>
      </c>
      <c r="F12" s="45">
        <v>3041</v>
      </c>
      <c r="G12" s="47" t="s">
        <v>19</v>
      </c>
      <c r="H12" s="47" t="s">
        <v>76</v>
      </c>
      <c r="I12" s="47" t="s">
        <v>122</v>
      </c>
      <c r="J12" s="48">
        <v>41729.26</v>
      </c>
      <c r="K12" s="43" t="s">
        <v>10</v>
      </c>
      <c r="L12" s="47" t="s">
        <v>86</v>
      </c>
      <c r="M12" s="47" t="s">
        <v>85</v>
      </c>
      <c r="N12" s="47" t="s">
        <v>87</v>
      </c>
      <c r="O12" s="47" t="s">
        <v>88</v>
      </c>
      <c r="P12" s="41" t="s">
        <v>77</v>
      </c>
      <c r="Q12" s="77">
        <f t="shared" si="0"/>
        <v>4.909324705882353</v>
      </c>
      <c r="R12" s="77">
        <f>+J12/1700/5</f>
        <v>4.909324705882353</v>
      </c>
      <c r="S12" s="41">
        <v>0</v>
      </c>
      <c r="T12" s="41">
        <v>0</v>
      </c>
      <c r="U12" s="77">
        <f>+R12</f>
        <v>4.909324705882353</v>
      </c>
      <c r="V12" s="41">
        <v>100</v>
      </c>
      <c r="W12" s="41">
        <v>100</v>
      </c>
      <c r="X12" s="68" t="s">
        <v>125</v>
      </c>
      <c r="Y12" s="41">
        <v>100</v>
      </c>
      <c r="Z12" s="65" t="s">
        <v>31</v>
      </c>
      <c r="AA12" s="65" t="s">
        <v>117</v>
      </c>
      <c r="AB12" s="65">
        <v>100</v>
      </c>
      <c r="AC12" s="41"/>
      <c r="AD12" s="41"/>
      <c r="AE12" s="41"/>
      <c r="AF12" s="65"/>
      <c r="AG12" s="65"/>
      <c r="AH12" s="65"/>
      <c r="AI12" s="41"/>
      <c r="AJ12" s="41"/>
      <c r="AK12" s="41"/>
      <c r="AL12" s="65"/>
      <c r="AM12" s="65"/>
      <c r="AN12" s="65"/>
    </row>
    <row r="13" spans="1:15" ht="12.75">
      <c r="A13" s="32"/>
      <c r="B13" s="33"/>
      <c r="C13" s="34"/>
      <c r="D13" s="35"/>
      <c r="E13" s="36"/>
      <c r="F13" s="37"/>
      <c r="G13" s="35"/>
      <c r="H13" s="35"/>
      <c r="I13" s="35"/>
      <c r="J13" s="38"/>
      <c r="K13" s="33"/>
      <c r="L13" s="35"/>
      <c r="M13" s="39"/>
      <c r="N13" s="39"/>
      <c r="O13" s="39"/>
    </row>
    <row r="14" spans="6:11" ht="12.75">
      <c r="F14" s="15"/>
      <c r="K14" s="40"/>
    </row>
    <row r="15" spans="1:16" ht="12.75">
      <c r="A15" s="78" t="s">
        <v>69</v>
      </c>
      <c r="B15" s="78"/>
      <c r="C15" s="78"/>
      <c r="D15" s="78"/>
      <c r="E15" s="78"/>
      <c r="F15" s="78"/>
      <c r="K15" s="79" t="s">
        <v>70</v>
      </c>
      <c r="L15" s="78"/>
      <c r="M15" s="78"/>
      <c r="N15" s="78"/>
      <c r="O15" s="78"/>
      <c r="P15" s="78"/>
    </row>
    <row r="16" spans="6:11" ht="12.75">
      <c r="F16" s="15"/>
      <c r="K16" s="40"/>
    </row>
    <row r="17" spans="1:5" ht="12.75">
      <c r="A17" s="78"/>
      <c r="B17" s="78"/>
      <c r="C17" s="78"/>
      <c r="D17" s="78"/>
      <c r="E17" s="78"/>
    </row>
  </sheetData>
  <sheetProtection/>
  <mergeCells count="5">
    <mergeCell ref="A17:E17"/>
    <mergeCell ref="K15:P15"/>
    <mergeCell ref="A1:G1"/>
    <mergeCell ref="R3:U3"/>
    <mergeCell ref="A15:F15"/>
  </mergeCells>
  <hyperlinks>
    <hyperlink ref="X5" r:id="rId1" display="http://www.feri.uni-mb.si/podrocje.aspx?id=326"/>
    <hyperlink ref="X6" r:id="rId2" display="http://www.feri.uni-mb.si/podrocje.aspx?id=326"/>
    <hyperlink ref="X7" r:id="rId3" display="http://www.feri.uni-mb.si/podrocje.aspx?id=326"/>
    <hyperlink ref="X8" r:id="rId4" display="http://www.feri.uni-mb.si/podrocje.aspx?id=326"/>
    <hyperlink ref="X9" r:id="rId5" display="http://www.feri.uni-mb.si/podrocje.aspx?id=326"/>
    <hyperlink ref="X10" r:id="rId6" display="http://www.feri.uni-mb.si/podrocje.aspx?id=326"/>
    <hyperlink ref="X11" r:id="rId7" display="http://www.feri.uni-mb.si/podrocje.aspx?id=326"/>
    <hyperlink ref="X12" r:id="rId8" display="http://www.feri.uni-mb.si/podrocje.aspx?id=326"/>
  </hyperlinks>
  <printOptions/>
  <pageMargins left="0.75" right="0.75" top="1" bottom="1" header="0" footer="0"/>
  <pageSetup horizontalDpi="600" verticalDpi="600" orientation="landscape" paperSize="9" scale="31"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Drago</dc:creator>
  <cp:keywords/>
  <dc:description/>
  <cp:lastModifiedBy>Mitja Tomažič</cp:lastModifiedBy>
  <cp:lastPrinted>2011-04-13T06:54:14Z</cp:lastPrinted>
  <dcterms:created xsi:type="dcterms:W3CDTF">2009-06-15T12:06:31Z</dcterms:created>
  <dcterms:modified xsi:type="dcterms:W3CDTF">2011-06-02T06:32:43Z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