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735" windowWidth="19320" windowHeight="14505" activeTab="0"/>
  </bookViews>
  <sheets>
    <sheet name="List1" sheetId="1" r:id="rId1"/>
    <sheet name="List2" sheetId="2" r:id="rId2"/>
    <sheet name="List3" sheetId="3" r:id="rId3"/>
  </sheets>
  <definedNames>
    <definedName name="_xlnm.Print_Area" localSheetId="0">'List1'!$A$1:$AN$59</definedName>
  </definedNames>
  <calcPr fullCalcOnLoad="1"/>
</workbook>
</file>

<file path=xl/sharedStrings.xml><?xml version="1.0" encoding="utf-8"?>
<sst xmlns="http://schemas.openxmlformats.org/spreadsheetml/2006/main" count="642" uniqueCount="425">
  <si>
    <t>Sklop za neinvazivno spremljanje in ocenjevanje delovanja srčno-žilnega sistema pri človeku</t>
  </si>
  <si>
    <t>Gorazd Drevenšek</t>
  </si>
  <si>
    <t>J3-9432</t>
  </si>
  <si>
    <t>J3-0024</t>
  </si>
  <si>
    <t>Emil Hudomalj</t>
  </si>
  <si>
    <t>Central servers for research on Faculty of Medicine</t>
  </si>
  <si>
    <t>2005, 2006</t>
  </si>
  <si>
    <t>The equipment is integrated into the computer network and serves all users who access services offered by Faculty of Medicine.</t>
  </si>
  <si>
    <t>Oprema je vgrajena v računalniško omrežje in služi vsem uporabnikom, ki dostopajo do storitev na Medicinski fakulteti.</t>
  </si>
  <si>
    <t>Oprema zagotavlja osrednjo strežniško podporo omrežnim storitvam Medicinske fakultete.</t>
  </si>
  <si>
    <t>The equipment is a basis for network services of Faculty of Medicine.</t>
  </si>
  <si>
    <t>večina projektov na MF</t>
  </si>
  <si>
    <t>Jure Dimec</t>
  </si>
  <si>
    <t>System for data input and analysis of bibliographic data in Slovenian biomedicine</t>
  </si>
  <si>
    <t>The equipment is integrated into the computer network and serves all users who access the bibliographic services offered by Faculty of Medicine.</t>
  </si>
  <si>
    <t>Oprema zagotavlja strežniško in omrežno podporo bibliografskim aplikacijam.</t>
  </si>
  <si>
    <t>The equipment is a basis for server and network services used by bibliographic applications.</t>
  </si>
  <si>
    <t>Central equipment for research on Faculty of Medicine</t>
  </si>
  <si>
    <t>Oprema zagotavlja zaščito omrežja Medicinske fakultete ter nadzor delovanja in nudi diskovni prostor osrednjim omrežnim storitvam na Medicinski fakulteti.</t>
  </si>
  <si>
    <t>The equipment is a basis for security services and for the control of the network of Faculty of Medicine. It serves also as a disk storage for central network services of Faculty of Medicine.</t>
  </si>
  <si>
    <t>Sytem for statistical analysis of medical data</t>
  </si>
  <si>
    <t>The equipment is integrated into the computer network and serves all users who access statistical services offered by Faculty of Medicine.</t>
  </si>
  <si>
    <t>Oprema zagotavlja strežniško in omrežno podporo statističnim obdelavam.</t>
  </si>
  <si>
    <t>The equipment is a basis for server and network services used for statistical processing.</t>
  </si>
  <si>
    <t>P3-0154</t>
  </si>
  <si>
    <t>2007, 2008</t>
  </si>
  <si>
    <t>Equipment for increasing throughput and availability of the core network of Faculty of Medicine</t>
  </si>
  <si>
    <t>Oprema zagotavlja ustrezno razpoložljivost, zanesljivost, zmogljivost in nadgradljivost osrednjega dela omrežja Medicinske fakultete.</t>
  </si>
  <si>
    <t>The equipment is a foundation for the high availability, reliability, throughput and upgradability of the core network of Faculty of Medicine</t>
  </si>
  <si>
    <t>Peter Jevnikar</t>
  </si>
  <si>
    <t>servo-hydraulic fatigue testing instrument INSTRON 8871</t>
  </si>
  <si>
    <t xml:space="preserve">laboratorijsko ponazarjanje mehanskih obremenitev zob in dentalnih materialov v ustni votlini </t>
  </si>
  <si>
    <t>simulation of hard dental tissues and dental materials fatigue</t>
  </si>
  <si>
    <t>Potočnik Nejka, Cankar Ksenija</t>
  </si>
  <si>
    <t>System for cardiovascular pharmacologycal testing</t>
  </si>
  <si>
    <t xml:space="preserve">Oprema je namenjena izključno za raziskovalne namene. Uporaba zahteva prisotnost skrbnika opreme, prav tako je potrebna posebna priprava opreme za uporabo, ki je odvisna od tega ali ima srrbnik v željenem terminu dovolj časa na razpolaga. Ta postopek lahko traja 2 ali več mesecev. Zato je treba pravočasno načrtati poskus, v katerem se bo uporabljala oprema, ki vključuje preiskovance ali živali. </t>
  </si>
  <si>
    <t>Only for bilateral research projects. Equipment can be used under tutorship of the possessor and may take 2 months or more time for preparation of the experiment in which the quipment is tended to be used. .</t>
  </si>
  <si>
    <t>Sistem za mikrodializo je namenjen za oceno delovanja učinkovin na mikrocirkulacijo pri človeku. Enkratna meritev z sistetemom za mikrodializo je 200 EUR. Sistem z volumskim katetrom je namenjen studiju delovanja ucinkovin na odprtem prsnem kosu pri budri ali podgani in zahteva pripravo poskusa z malimi zivalmi. Namenjen je izkljucno za raziskovalne namene obeh sodelujocih projektnih skupin.</t>
  </si>
  <si>
    <t>System for microdialisys can be used to assess effects of drugs on the microcirculation. Sistem for ventricular volume plethismography can be used to assess effects of cardiac drugs on the mechanical properties of the open chest the left ventricle in rats and in guinea'pigs.</t>
  </si>
  <si>
    <t>Žarko Finderle</t>
  </si>
  <si>
    <t>DNA injury assement with "Comet test"</t>
  </si>
  <si>
    <t>P1-0055</t>
  </si>
  <si>
    <t>J3-2268</t>
  </si>
  <si>
    <t>MESEČNO POROČILO - FEBRUAR 2011</t>
  </si>
  <si>
    <t>Tatjana Avšič-Županc</t>
  </si>
  <si>
    <t>Nina Gunde-Cimerman</t>
  </si>
  <si>
    <t>Jana Žel</t>
  </si>
  <si>
    <t>Rudolf Podgornik</t>
  </si>
  <si>
    <t>Miran Brvar</t>
  </si>
  <si>
    <t>Vita Dolžan</t>
  </si>
  <si>
    <t>Jure Stojan</t>
  </si>
  <si>
    <t>Oprema je namenjena izključno za raziskovalne namene. Metoda za oceno poškodb DNA izoliranih celic s kometnim testom. Cena ene meritve je 620 EUR za 10 vzorcev.</t>
  </si>
  <si>
    <t>Only for bilateral research projects.</t>
  </si>
  <si>
    <t>Barokomora</t>
  </si>
  <si>
    <t>2000,
2001</t>
  </si>
  <si>
    <t>Hyperbaric 
chamber</t>
  </si>
  <si>
    <t>Barokomora je namenjena za zdravljenje določenih obolenj. Cena enega standardnega potopa (15m 90 minut O2) 113 EUR.</t>
  </si>
  <si>
    <t>Treatment
 available 
24 hours 
a day.</t>
  </si>
  <si>
    <t>Cankar Ksenija</t>
  </si>
  <si>
    <t>System for 
noninvasive 
cardiovascular
 testing</t>
  </si>
  <si>
    <t>Oprema je namenjena neinvazivnemu spremljanju in ocenjevanju delovanja srčno-žilnega sistema pri človeku. Cena ene meritve je 280 EUR za eno meritev.</t>
  </si>
  <si>
    <t>Ana Plemenitaš</t>
  </si>
  <si>
    <t>System for preparation of subcellular fractions: shaker, high speed vacum centrifuge</t>
  </si>
  <si>
    <t>Opremo uporabljamo sodelavci Inštituta za biokemijo in sodelavci iz drugih inštitucij s katerimi preko projektov sodelujemo pri raziskovalnem delu</t>
  </si>
  <si>
    <t>Equipment available for the researchers of the  Institute of Biochemistry and their collaborators</t>
  </si>
  <si>
    <t>Oprema obsega: stresalni inkubator s hlajenjem, ki omogoča gojenje mikroorganizmov (glive in bakterije), ki so naši modelni raziskovalni organizmi in hlajeno vakumsko centrifugo, ki omogoča pripravo večjih količin subcelularnih frakcij organizmov, pa tudi vseh drugih bioloških materialov.</t>
  </si>
  <si>
    <t>Equipment has two components: shaker for growth for microorganisms and high speed vacuum centrifuge for preparation for subcellular fractions</t>
  </si>
  <si>
    <t>J4-1019</t>
  </si>
  <si>
    <t>System for protein analisys</t>
  </si>
  <si>
    <t>Oprema vključuje 2D elektroforezni sistem, ki omogoča kvalitetno ločitev zmesi proteinov, sistem za dokumentacijo in analizo gelov pa hitro pripravo visokokavostnih slik in njihovo (kvantitativno) analizo ter primerjavo več gelov med sabo in spektrofluorimeter, ki omogoča merjenje fluoriscence, fosforiscence in luminiscence bioloških in nebioloških materialov pri termostatiranih pogojih.</t>
  </si>
  <si>
    <t xml:space="preserve">System consist of two 2D protein electophoresis for protein separation and system for the documentation and analysis of gels </t>
  </si>
  <si>
    <t>J4-2022</t>
  </si>
  <si>
    <t>Oprema za študij izražanja genov. Sklop 1. - Oprema za kvantitaivni PCR in post PCR analizo</t>
  </si>
  <si>
    <t>Real-time PCR system 7500, with PC tower</t>
  </si>
  <si>
    <t>Oprema za študij izražanja genov. Sklop 2.- Oprema za vakumsko koncentriranje vzorcev</t>
  </si>
  <si>
    <t>Vacuum SpeedVac 
Concentrator</t>
  </si>
  <si>
    <t>Oprema omogoča proučevanje izražanje genov, pa tudi alelno diskriminacijo enonukleotidnih polimorfizmov (SNP).</t>
  </si>
  <si>
    <t>Oprema omogoča pripravo vzorcev za kvantitativni RT-PCR analizo ter pripravo vzorcev proteinov in lipidov</t>
  </si>
  <si>
    <t xml:space="preserve"> can be used for concentration  of samples for RT-PCR analysis as well as samples of proteins and lipids</t>
  </si>
  <si>
    <t>Sistem za visokotlačno tekočinsko kromatografijo</t>
  </si>
  <si>
    <t>HPLC System</t>
  </si>
  <si>
    <t>Medicinska fakulteta, Inštitut za Biologijo celice</t>
  </si>
  <si>
    <t xml:space="preserve">Mikroskop Axio Imager z dodatkom ApoTome </t>
  </si>
  <si>
    <t xml:space="preserve">Microscope Axio Imager Z1with ApoTome attachment </t>
  </si>
  <si>
    <t>Za člane konzorcija je po pogodbi določena prosta uporaba mikroskopa po 4 ure tedensko za začetni vložek 1000000 sit (4000EUR) oziroma sorazmerno deležu prispevka pri nakupu.</t>
  </si>
  <si>
    <t>Members of the consortium have, by the contract, a free access to the microscope for 4 hours per week as for the initial participation of 1000000 SIT ( 4000 EUR) or proportionally
 to the participation value.</t>
  </si>
  <si>
    <t>Mikroskop z dodatkom ApoTome je namenjen za analizo fluorescenčno označenih celic (tkiva) po x,y,z osi preparata. Omogoča optično rezanje in 3D rekonstrukcijo slike preparata.</t>
  </si>
  <si>
    <t>The microscope with the ApoTome attachment is used for the analysis of  fluorescently labelled cells (tissue) in x, y and z axis. The system enables optical sectioning and a 3D reconstruction of the speciment.</t>
  </si>
  <si>
    <t>Biosafety cabinet (BSL 3) - glowbox</t>
  </si>
  <si>
    <t>Oprema dostopna po dogovoru - potrebno znanje dela z visoko nevarnimi MO</t>
  </si>
  <si>
    <t>Service offered only highly qualified lab. personnel</t>
  </si>
  <si>
    <t>http://biofiz.mf.uni-lj.si/raziskovanje/raziskovanje.html</t>
  </si>
  <si>
    <t>J4-2022,</t>
  </si>
  <si>
    <t>P1-170-35</t>
  </si>
  <si>
    <t>Izolator se uporablja za delo z mikroorganizmi, ki sodijo v 3. in 4. stopnjo biološke nevarnosti</t>
  </si>
  <si>
    <t xml:space="preserve">Biosafety cabinet (BSL 3) -glowbox is used when work with pathogens of BSL-3 level are performed. </t>
  </si>
  <si>
    <t>P3-0083</t>
  </si>
  <si>
    <t>2004, 2005</t>
  </si>
  <si>
    <t>System for detection, analysis and decontamination of highly pathogenic microorganisms</t>
  </si>
  <si>
    <t>Oprema dostopna po dogovoru - potrebno znanje dela z nevarnimi MO</t>
  </si>
  <si>
    <t>Pomnoževalnik DNK, LightCycler 2.0 – pomnoževanje NK</t>
  </si>
  <si>
    <t>LightCycler 2.0 – Nucleic acid amplification</t>
  </si>
  <si>
    <t>Pretočni citometer</t>
  </si>
  <si>
    <t>Flow cytometer</t>
  </si>
  <si>
    <t>Oprema dostopna po dogovoru - potrebno znanje dela z računalniki.</t>
  </si>
  <si>
    <t>Service offered only experienced personnel familiar with use of computers.</t>
  </si>
  <si>
    <t>Alojz Ihan</t>
  </si>
  <si>
    <t>P3 310</t>
  </si>
  <si>
    <t>2002,
2004</t>
  </si>
  <si>
    <t>Marko Kreft</t>
  </si>
  <si>
    <t>2006,
2007</t>
  </si>
  <si>
    <t>Fluorescence microscope w/ cooled CCD B/W camera, Nikon Diaphot 200</t>
  </si>
  <si>
    <t>po individualnem dogovoru</t>
  </si>
  <si>
    <t>use of equipment by individual agreement</t>
  </si>
  <si>
    <t>Optical tweezers</t>
  </si>
  <si>
    <t>brezkontaktna manipulacija (IR laser, 1064 nm) dielektričnih delcev v vidnem polju mikroskopa</t>
  </si>
  <si>
    <t>Ime odgovornega računovodje: Klara Purkat</t>
  </si>
  <si>
    <t>Ime zakonitega zastopnika/pooblaščene osebe raziskovalne organizacije: Dekan  prof.dr. Dušan Šuput, dr.med_______________________________________</t>
  </si>
  <si>
    <t>contactless manipulation (IR laser, 1064 nm) of dielectric particles within the microscope field of view</t>
  </si>
  <si>
    <t>Research equipment for cell engineering</t>
  </si>
  <si>
    <t>Equipment for multichannel dynamic microscopy imaging</t>
  </si>
  <si>
    <t>Radovan Komel, Damjana Rozman</t>
  </si>
  <si>
    <t>6135,       6013</t>
  </si>
  <si>
    <t>Equipment for preparing and analysing bio-chips</t>
  </si>
  <si>
    <t>Sklop A: sklop aparatur za pripravo in analizo bio-čipov nizke
    gostote, ki omogoča pripravo lastnih čipov in mikromrež ter
    njihovo analizo:
    - sistem za pripravo biočipov s programsko in računalniško opremo
    ( nanašalec, ang.spotter), računalniško vodeni nanašalni robot
    velike preciznosti.
    - UV/VIS spektofotometer za mikrotitrske ploščice, ki odčitava
    absorbnost vzorcev.
    - barvni laserski čitalec    ( scanner) za detekcijo različnih barvil
    s programsko in računalniško opremo.
    - vakuumska centrifuga za centrifugiranje mikrotitrske ploščice in čipe, ki  omogoče
    centrifugiranje mikrotitrskih ploščic in hitro sušenje čipov pod
    vakuumom.
    - UV aparat za vezavo DNA na trdno podlogo čipa ( UV
    crosslinker).</t>
  </si>
  <si>
    <t>90 €/uro</t>
  </si>
  <si>
    <t>15,79EUR/URO</t>
  </si>
  <si>
    <t>1,4 EUR/URO</t>
  </si>
  <si>
    <t>14,39EUR/URO</t>
  </si>
  <si>
    <t>13,40eur/h</t>
  </si>
  <si>
    <t>Assembly A:  aparatures for preparing and analysis bio-chips of low density which allows to preparation of own bio-chips and microarays and their anaysis: - system for preparation bio-chips  with softwer and coputer equipment ( spotter), computer guided robot of high precision.     -UV/VIS spectrophotometer for microarrays slide, which reads absorbtion of samples.     - color laser  reader  ( scanner) for detection of different dyes with softwer and computer equiment.  -  vacuum centrifuge for centrifuging microarrays slides and bio-chips which allows to cenrifuge microarrays slides and fast drying of bio-chips under vacuum.  -  UV equipmet for bindind DNA on hard base of the cbip ( UV crosslinker).</t>
  </si>
  <si>
    <t>Damjana Rozman</t>
  </si>
  <si>
    <t xml:space="preserve">Equipment for preparing and analysing bio-chips </t>
  </si>
  <si>
    <t>Radovan Komel,    Damjana Rozman</t>
  </si>
  <si>
    <t xml:space="preserve"> Sklop B: komplet aparatur za čitanje in analizo komercialnih
  litografskih DNA čipov visoke gostote ; - mikroprocesorska vodena hibridizacijska postaja s standardiziranimi protokoli za hibridizacijo litografskih DNA
    čipov visoke gostote.   - barvni laserski čitalec visoke ločljivosti s programsko in računalniško opremo, ki omogoča analizo in statistično obdelavo
    podatkov litografskih DNA čipov velike gostote
</t>
  </si>
  <si>
    <t>5236 - analizator genetski (93.062)</t>
  </si>
  <si>
    <t>5066 - sistem analitski (67.632)</t>
  </si>
  <si>
    <t>10,51 €/uro</t>
  </si>
  <si>
    <t>7,96 €/uro</t>
  </si>
  <si>
    <t>Assemly B: set of aparatures for reading and analysing comercional litographic DNA chips of high density:  - mircoprocessor gieded hibridisation station with standardized protocols for hibridization lithographic DNA high density.  - color laser reader of high definition with softwer and computer equipment, which allows to analysis and statistical prosess of  data from lithographic DNA chips of high density</t>
  </si>
  <si>
    <t>Tomaž Marš</t>
  </si>
  <si>
    <t>Equipment for quantitative analysis of autoradiograms and microscopic images</t>
  </si>
  <si>
    <t>Po dogovoru s skrbnikom in predstojnikom Inštituta za patološko fiziologijo MF</t>
  </si>
  <si>
    <t>After prior agreement with the curator and head of the Institute of Pathophysiology</t>
  </si>
  <si>
    <t>P3-0171</t>
  </si>
  <si>
    <t>P3-0043</t>
  </si>
  <si>
    <t>P3-0019</t>
  </si>
  <si>
    <t>Marko Živin</t>
  </si>
  <si>
    <t>2004,
2005</t>
  </si>
  <si>
    <t>Po dogovoru s skrbnikom in vodjo programa P3-0171</t>
  </si>
  <si>
    <t>Prior agreement with the curator and principal investigator of the program</t>
  </si>
  <si>
    <t xml:space="preserve"> Mini center for detection
 and documentation of characteristics of rare pathogens.</t>
  </si>
  <si>
    <t>HPLC omogoča ločevanje 
komponent z nizko molekulsko 
maso na koloni z ustreznim 
nosilcem s pomočjo topila 
(mobilne faze), ki pod visokim 
pritiskom potuje skozi kolono.  
Omogoča tudi analizo radioaktivno 
označenih vzorcev.</t>
  </si>
  <si>
    <t>HPLC is used for separation 
of low molecular weight 
molecules</t>
  </si>
  <si>
    <t>Pretočni citometer 
uporabljamo za določanje 
različnih populacij in subpopulacij
 imunskih celic v suspenziji ter 
za merjenje lastnosti posameznih
 delcev.</t>
  </si>
  <si>
    <t>Flow cytometer is used 
to detect various population 
and subpopulation of immune 
cells in suspension and to 
measure the property of individual 
particles.</t>
  </si>
  <si>
    <t>Tatjana Avšič</t>
  </si>
  <si>
    <t>Equipment for measuring gene expression in excitable and other tissues</t>
  </si>
  <si>
    <t>Scintilacijski števec, luminometer, slikovna analiza gelov</t>
  </si>
  <si>
    <t>Scintillation counter, luminometer, image analysis of gels</t>
  </si>
  <si>
    <t>Po individualnem dogovoru</t>
  </si>
  <si>
    <t>Use of equipment by individual agreement</t>
  </si>
  <si>
    <t>Fluorescentna mikroskopija (Ar-laser, 488 nm) v adsorbirani plasti debeline do 200 nm</t>
  </si>
  <si>
    <t>Fluorescence microscopy (Ar-laser, 488 nm) in the adsorbed layer, thickness up to 200 nm</t>
  </si>
  <si>
    <t>Fluorescentna mikroskopija (Hg obločna luč)</t>
  </si>
  <si>
    <t>Fluorescence microscopy (Hg-arc lamp)</t>
  </si>
  <si>
    <t>Terminska souporaba po dogovoru</t>
  </si>
  <si>
    <t>Term shared use according to agreement</t>
  </si>
  <si>
    <t>Priprava, shranjevanje celic</t>
  </si>
  <si>
    <t>Preparation and storage of cells</t>
  </si>
  <si>
    <t>Invertni mikroskop z računalniško analizo mikroskopskih in avtoradiografskih slik</t>
  </si>
  <si>
    <t>Invert microscope with computerized analysis of microscopic and autoradiographic images</t>
  </si>
  <si>
    <t>Terminska souporaba, z ali brez operaterja, cena po dogovoru glede na obseg uporabe</t>
  </si>
  <si>
    <t>Možnost dostopa v Center za funkcijsko genomiko in bio-čipe ( CFGBC)   glede na dogovor z vodstvom in zaposlenimi v  CFGBC ali preko elektronske pošte: CFGBC @mf.uni-lj.si</t>
  </si>
  <si>
    <t>consulting,  preparing and analysing bio-chips; access to the Centre for functional genomics and bio-chips is possible by agreement with management and workers CFGBC or by reservation on CFGBC @mf.uni-lj.si</t>
  </si>
  <si>
    <t>1867 - komora hibridizacijska (3.252)</t>
  </si>
  <si>
    <t>2382 - aparat za vizualizacijo biočipov (36.108)</t>
  </si>
  <si>
    <t>Consulting,  preparing and analysing bio-chips; access to the Centre for functional genomics and bio-chips is possible by agreement with management and workers CFGBC or by reservation on CFGBC @mf.uni-lj.si</t>
  </si>
  <si>
    <t>Term shared use  with or without operator, according to agreement and extent of use</t>
  </si>
  <si>
    <t>Slikanje živih in fiksiranih celic v 5D, shranjevanje in analiza slik</t>
  </si>
  <si>
    <t>15,44 €/uro</t>
  </si>
  <si>
    <t>6,47eur/uro</t>
  </si>
  <si>
    <t>5,60 €/uro</t>
  </si>
  <si>
    <t>Imaging live and fixed cell in 5D, storage and analysis of images</t>
  </si>
  <si>
    <t>Equipment for 
microfluorimetry</t>
  </si>
  <si>
    <t>Slikanje živih in fiksiranih celic, shranjevanje in analiza slik</t>
  </si>
  <si>
    <t>Imaging live and fixed cells, storage and analysis of images</t>
  </si>
  <si>
    <t>Igor Poberaj 
/Robert Zorec</t>
  </si>
  <si>
    <t>Igor Poberaj /
Robert Zorec</t>
  </si>
  <si>
    <t>Image analysis
 network system</t>
  </si>
  <si>
    <t>Mrežni sistem za 
analizo slike</t>
  </si>
  <si>
    <t>Cell Surgery</t>
  </si>
  <si>
    <t>Celična kirurgija</t>
  </si>
  <si>
    <t>Uporaba z 
dr. Poberajem</t>
  </si>
  <si>
    <t>Use according to 
agreement with 
Dr. Poberaj</t>
  </si>
  <si>
    <t>Laser tweezer 
manipulations in
 living cells</t>
  </si>
  <si>
    <t>Laser tweezer 
manipulations 
in living cells</t>
  </si>
  <si>
    <t>Apparatus for isolated cardivascular tissues and organs; measurements of CVS parameters "in vivo" and "in situ"</t>
  </si>
  <si>
    <t>Apparatus for isolated heart allows measurements of left ventricular contractility, coronary flow, heart rate and electrophysiological measurements (ECG). Apparatus for isolated blood vessels enables recording of isometric contraction and relaxation of the vascular rings, the cardiac atrial preparations or other internal organs.</t>
  </si>
  <si>
    <t xml:space="preserve">Nikon-ECLIPSE 80i - mikroskop s fluorescenčnim sistemom ter sistemom za digitalno detekcijo, ki preko računalniškega sistema omogoča projekcijo slike tudi v prostor izven laboratorija 3. stopnje biološke varnosti (P 3), kjer se bo mikroskop sicer uporabljal.  </t>
  </si>
  <si>
    <t xml:space="preserve">Nikon-ECLIPSE 80i – fluorescent microscope with digital detection system and computer projection of picture outside of the BSL3 laboratory.
</t>
  </si>
  <si>
    <t xml:space="preserve">
Parni sterilizator (avtoklav) v dvostenski izvedbi je namenjen za dekontaminacijo visoko nevarnih mikrorooganizmov v vseh materialih, tekočinah in gojiščih.
 </t>
  </si>
  <si>
    <t>Autoclave – doubleside version designed for decontamination of highly patgogenic microorganisms in all kinds of material, liquid and media.</t>
  </si>
  <si>
    <t>Equipment for the isolated organs is used to study the pharmacological activity of studied drugs on the cardiovascular system. The apparatus for isolated heart can be used to study the protective anti-ischemic activity of active substances by prior induction of ischemic damage or potential toxic activity of the studied toxins on myocardium. The apparatus for isolated blood vessels can be used to examine vasorelaxation (vasodilation) or potential toxic effects of studied substances.</t>
  </si>
  <si>
    <t>Katarina Černe</t>
  </si>
  <si>
    <t>Flow cytometer Cell Lab QUANTA SC MPL</t>
  </si>
  <si>
    <t>Možnost dostopa za zunanje uporabnike po predhodnem dogovoru s skrbnikom (preko elektronske pošte: katarina.cerne@mf.uni-lj.si) in v skladu z dogovorom med uporabniki.</t>
  </si>
  <si>
    <t>Access for external consumers is possible with preagreement with management and according with rules and conditions for use, preagreement is possible via e-mail: katarina.cerne@mf.uni-lj.si .</t>
  </si>
  <si>
    <t>Quanta SC MPL omogoča sočasno merjenje 3 fluorescenc, analizo različnih celičnih parametrov in uporabo kitov za merjenje le-teh, merjenje št.celic in celičnega volumna s metodo Coulter volumen.</t>
  </si>
  <si>
    <t>Quanta SC MPL enables analysis of different cell paramethers use of 3 type fluorescens, cell number analysis and cell volume analysis with use of Counter volume.</t>
  </si>
  <si>
    <t>http://www.mf.uni-lj.si/ifet</t>
  </si>
  <si>
    <t>P3-0067</t>
  </si>
  <si>
    <t xml:space="preserve">Univerza v Ljubljani, Medicinska 
fakulteta </t>
  </si>
  <si>
    <t xml:space="preserve">Univerza v Ljubljani, Medicinska
 fakulteta </t>
  </si>
  <si>
    <t>Možnost dostopa v Medicinskem Centru za molekularno biologijo (MCMB) glede na 
dogovor s skrbnikom opreme (radovan.komel@mf.uni-lj.si).</t>
  </si>
  <si>
    <t>After prior agreement with the curator of eqiupment at Medical Centre for Molecular Biology ((radovan.komel@mf.uni-lj.si).</t>
  </si>
  <si>
    <t xml:space="preserve">Sklop 1: Quickgene-810 je enota za izolacijo nukleinskih kislin omogoča izolacijo DNA in RNA iz majhnih količin bioloških vzorcev z visokim izkoristkom. Fujifilm LAS 4000 je enota za zajemanje podob s šestimi zamenljivimi viri svetlobe, petimi filtri in 3.2-MP kamero CCD, ki omogoča različne aplikacije, kot so kemoluminiscenčno, fluorescenčno, UV ali IR zaznavanje. 
</t>
  </si>
  <si>
    <t xml:space="preserve">Assembly 1: Quickgene-810 is an automated system for isolation of DNA/RNA from varied samples with high quality and high yield. Fujilm LAS 4000 is an imaging system with six interchangeable light sources, a five position filter turret, and a 3.2-megapixel Sepper CCD imaging chip, enabling a range of applications including fluorescence, chemiluminescence, bioluminescence, and in vivo imaging.
Assembly 2: Fujilm LAS 4000 is an imaging system with six interchangeable light sources, a five position filter turret, and a 3.2-megapixel Sepper CCD imaging chip, enabling a range of applications including fluorescence, chemiluminescence, bioluminescence, and in vivo imaging.  </t>
  </si>
  <si>
    <t>1102517- sistem za avtomatsko izolacijo in zajemanje nukleinskih kislin FujiFilm ter sistem za zajemanje podob FujiFilm (86.918,88 €)</t>
  </si>
  <si>
    <t xml:space="preserve">Sklop 1, Assembly 1: 3 € / uro
</t>
  </si>
  <si>
    <t>člani programske skupine, člani Inštituta za biokemijo</t>
  </si>
  <si>
    <t>Sklop za visokozmogljivostno 
določanje nukleotidnih 
zaporedij, Genome Sequencer 
FLX (Roche) – 2. sklop</t>
  </si>
  <si>
    <t xml:space="preserve">Za delo na aparatih za izolirane organe se je potrebno dogovoriti vsaj 2 meseca pred pričetkom izvedbe poskusov. Stroški potrebni za izvedbo poskusov obsegajo pripravo raztopin izbranih učinkovin, nabavo in umerjanje merilnih sond (npr. tlačno-pretočne sonde ipd.) in stroški povezani z vzrejo laboratorijskih živali. Za izvedbo poskusov na laboratorijskih živalih je potrebno predhodno pridobiti ustrezno dovoljenje iz strani VURS-a. Opremo lahko ponudimo le v sodelovanju, saj je za delo pri raziskavi potrebno imeti  veljavno licenco za delo s poskusnimi živalmi oz. izkušnje za delo z napravami (v primeru humanega materiala), saj vpeljevanje v delo traja najmanj 3 mesece. </t>
  </si>
  <si>
    <t xml:space="preserve">Oprema za delo na izoliranih organih se uporablja za študije farmakološkega delovanja preizkušanih učinkovin na srčno-žilni sistem. Z opremo za izolirano srce je moč spremljati zaščitno proti-ishemično delovanje zdravilnih učinkovin po indukciji ishemične okvare ali potencialno direktno toksično delovanje preučevanih zdravil, toksinov itd. na srčno mišičnino. Z aparatom za izolirane žile pa se preučujejo direktni sprostitveni učinki (vazodilatacija) ali potencialni toksični učinki izbranih učinkovin.  </t>
  </si>
  <si>
    <t xml:space="preserve">Raziskovalna oprema je na voljo le po dnevih, saj postopki običajno trajajo več kot 8 ur na poskus.   Stroški dela so lahko ocenjeni z obsegom ur, še raje pa v obliki vsebinskega sodelovanja. Po dosedanji praksi je za sklop raziskav polno sodeloval po  en raziskovalec in en tehnik vsaj 3 mesece!
</t>
  </si>
  <si>
    <t xml:space="preserve">oprema je amortizirana, se še vedno redno uporablja. Na voljo do 50 % časa po predhodnem dogovoru in izpolnitvi kadrovskih pogojev.                </t>
  </si>
  <si>
    <t xml:space="preserve">Letni stroški vzdrževanja opreme so povezani na uporabo (izrabo) in znesejo od 3-4 € ob polni zasedenosti (zamenjava posameznih merilnih elementov in obrabljenih delov). </t>
  </si>
  <si>
    <t>Stroški dela so lahko ocenjeni z obsegom ur, še raje pa v obliki vsebinskega sodelovanja. Po dosedanji praksi je za sklop raziskav polno sodeloval po  en raziskovalec in en tehnik vsaj 3 mesece!</t>
  </si>
  <si>
    <t>Običajno 1 FT raziskovalca in tehnika na 3 mesece za študijo vrednotenja zdravila</t>
  </si>
  <si>
    <t xml:space="preserve">Sklop 2: Fujifilm LAS 4000 je enota za zajemanje podob s šestimi zamenljivimi viri svetlobe, petimi filtri in 3.2-MP kamero CCD, ki omogoča različne aplikacije, kot so kemoluminiscenčno, fluorescenčno, bioluminiscenčno zaznavanje  in in- vivo slikanje.       </t>
  </si>
  <si>
    <t xml:space="preserve">Assembly 2: Fujilm LAS 4000 is an imaging system with six interchangeable light sources, a five position filter turret, and a 3.2-megapixel Sepper CCD imaging chip, enabling a range of applications including fluorescence, chemiluminescence, bioluminescence, and in vivo imaging.  </t>
  </si>
  <si>
    <t>Sklop 2, Assembly 2: 10 € / uro</t>
  </si>
  <si>
    <t>Aparatura za avtomatsko  hibridizacijo in spiranje DNA čipov</t>
  </si>
  <si>
    <t>Equipment for automatic hibridization and washing  chips</t>
  </si>
  <si>
    <t>Equipment for preparing a
nd analysing bio-chips of low density ( upgrade of Center for functional genomics and bio-chips ; assembly II)</t>
  </si>
  <si>
    <t>5201, 15243</t>
  </si>
  <si>
    <t>2007, 
2008</t>
  </si>
  <si>
    <t>Real-time PCR system
 7500, with PC tower</t>
  </si>
  <si>
    <r>
      <t>U</t>
    </r>
    <r>
      <rPr>
        <sz val="10"/>
        <rFont val="Arial"/>
        <family val="2"/>
      </rPr>
      <t>poraba z
 dr. Poberajem</t>
    </r>
  </si>
  <si>
    <t>Damjan Glavač</t>
  </si>
  <si>
    <t>2002, 2003</t>
  </si>
  <si>
    <t>Transgenomic Wave DHPLC System for Nucleic Acid Fragment Analysis and Mutation Detection</t>
  </si>
  <si>
    <t>Druge raziskovalne organizacije lahko koristijo opremo do 16 ur tedensko. Cena se oblikuje glede na materialne stroške, ki nastanejo pri delovanju sistema.</t>
  </si>
  <si>
    <t xml:space="preserve">Other institution can use system up to 16 hours per week. Prices are calculated according to material costs needed for system operation. </t>
  </si>
  <si>
    <t>Raziskovalna oprema se uporablja za detekcijo znanih in neznanih mutacij v nukleotidnem zaporedju DNA.</t>
  </si>
  <si>
    <t>Equipment is used for detection of known and unknown mutations in nucleotide DNA sequence.</t>
  </si>
  <si>
    <t>L3-6021</t>
  </si>
  <si>
    <t>P3-0054</t>
  </si>
  <si>
    <t>Transgenomic Wave DHPLC sistem za analizo DNA in odkrivanje mutacij</t>
  </si>
  <si>
    <t>System for Laser Microdissection</t>
  </si>
  <si>
    <t>Raziskovalna oprema se uporablja za lasersko mikrodisekcijo tkiva.</t>
  </si>
  <si>
    <t>Equipment is used for tissue laser microdisection.</t>
  </si>
  <si>
    <t>Two-dimensional Electrophoresis for Protein Expression Analysis</t>
  </si>
  <si>
    <t xml:space="preserve">Raziskovalna oprema se uporablja za analizo izražanja proteinov s pomočjo dvo-dimenzionalne elektroforeze. </t>
  </si>
  <si>
    <t>http://www.mf.uni-lj.si/ris/oprema</t>
  </si>
  <si>
    <t>http://www.mf.uni-lj.si/</t>
  </si>
  <si>
    <t>Equipment is used for two-dimensional electophoretic analysis of protein expression.</t>
  </si>
  <si>
    <t>Laserska pinceta za mehanično manipulacijo delov celice</t>
  </si>
  <si>
    <t>8851, 3702</t>
  </si>
  <si>
    <t>2005,
2006</t>
  </si>
  <si>
    <t>Dušan šuput</t>
  </si>
  <si>
    <t>Laboratory for microspectrofluorimetry</t>
  </si>
  <si>
    <t>Oprema je na voljo drugim raziskovalcem do 8 ur tedensko. Cena se oblikuje glede na materialne stroške, večinoma pa gre za sodelovanje.</t>
  </si>
  <si>
    <t>Te equipment is available to other institutions up to 8 hr weekly. The price is set according to the actual material costs, but so far most of the use was done in collaboration and joint publications.</t>
  </si>
  <si>
    <t>Oprema je namenjena predvsem meritvam intracelularne koncentracije ionov, predvsem Ca2+ in H+ ter za namen epifluorescenčne mikroskopije</t>
  </si>
  <si>
    <t>The equipment is mostly used for measurements of intenal calcium and hydrogen ion concentrations</t>
  </si>
  <si>
    <t>J3-0029</t>
  </si>
  <si>
    <t>J3-2317</t>
  </si>
  <si>
    <t>Pretočni citometer Cell Lab QUANTA SC MPL</t>
  </si>
  <si>
    <t>Paket 14</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</si>
  <si>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</si>
  <si>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</si>
  <si>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</si>
  <si>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</si>
  <si>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</si>
  <si>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</si>
  <si>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</si>
  <si>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</si>
  <si>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</si>
  <si>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</si>
  <si>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</si>
  <si>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</si>
  <si>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</si>
  <si>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</si>
  <si>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</si>
  <si>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</si>
  <si>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</si>
  <si>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</si>
  <si>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</si>
  <si>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</si>
  <si>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</si>
  <si>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</si>
  <si>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</si>
  <si>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</si>
  <si>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</si>
  <si>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nima inv.št. - zaščitna mikrobiološka komora 3.varnostne stopnje-izolator</t>
  </si>
  <si>
    <t>75€/uro</t>
  </si>
  <si>
    <t>2106- sistem za mikrodializo (5.173,76)</t>
  </si>
  <si>
    <t>2101 - komora 
hiperbarična (114.113)</t>
  </si>
  <si>
    <t xml:space="preserve">Oprema zagotavlja strežniško in omrežno podporo osrednjim storitvam Medicinske fakultete. </t>
  </si>
  <si>
    <t>The equipment is a basis for server and network services of Faculty of Medicine.</t>
  </si>
  <si>
    <t>Central server and network equipment of Faculty of Medicine - part 1 and part 2</t>
  </si>
  <si>
    <t>2364 - sistem PCR real time (42.928)</t>
  </si>
  <si>
    <t>2405- aparat za koncentracijo vzorcev (25.196)</t>
  </si>
  <si>
    <t>2031- sistem za pripravo in analizo biočipov (86.653)</t>
  </si>
  <si>
    <t>3291-aparat DHPLC sistem za analizo DNA (85.028)</t>
  </si>
  <si>
    <t>3836 - sistem za dvodimenz.elektroforezo (33.123)</t>
  </si>
  <si>
    <t>4875 - pretočni 
citometer (142.702)</t>
  </si>
  <si>
    <t>2874-mikroskop (52.203,66)</t>
  </si>
  <si>
    <t>3082 - mikroskop konfokalni (110.544)</t>
  </si>
  <si>
    <t>1569 - mikroskop invertni (112.669)</t>
  </si>
  <si>
    <t>1315 - mikroskop apotome (101.110)</t>
  </si>
  <si>
    <t>1615 - sistem za biof. Karakterizacijo celic (100.800)</t>
  </si>
  <si>
    <t>1199 - aparat dinamični aksialni testni (72.727)</t>
  </si>
  <si>
    <t>834 €/uporabo</t>
  </si>
  <si>
    <t>60 €/ uporabo</t>
  </si>
  <si>
    <t>5,02 €/uro</t>
  </si>
  <si>
    <t>2,95 €/eur</t>
  </si>
  <si>
    <t>22 €/uro</t>
  </si>
  <si>
    <t>210€/uporabo</t>
  </si>
  <si>
    <t>113 €/uporabo</t>
  </si>
  <si>
    <t>21 €/uro</t>
  </si>
  <si>
    <t>21€/uro</t>
  </si>
  <si>
    <t xml:space="preserve">601-klima naprava (3.271) 602-klima naprava (3.271) 603-sistem UPS (4.287) 607-strežnik (8.117) 608-strežnik (8.117) 641-diskovno polje (14.673) 643- računalnik prenosni (1.583) </t>
  </si>
  <si>
    <t>604-požarna pregrada (18.151) 610- diskovno polje (27.407) + računalniški program</t>
  </si>
  <si>
    <t>603-sistem UPS (4.287) 606-mrežno stikalo (335,00) 611-stikalo mrežno (3.719) 630-preklopnik (14.027) 642-strežnik (13.409) 638-zunanji disk (162,00)</t>
  </si>
  <si>
    <t>605-mrežno stikalo (7.431) 609-tračna enota (11.049) 633-ohišje USB (646,00) 634-klima naprava (4.139) 640-mrežno stikalo (12.237)</t>
  </si>
  <si>
    <t>659-omara komunikacijska  (327,00), 660-omara komunikacijska (566,00), 655-omara komunikacijska (2.410), 656 omara komunikacijska (2.411), 2337- agregat diesel (42.118), aktivna omrežna oprema</t>
  </si>
  <si>
    <t>2173 - sistem za ocenjevanje oksidativnega stresa (41.108)</t>
  </si>
  <si>
    <t>Radovan Komel</t>
  </si>
  <si>
    <t>Oprema za osrednjo 
strežniško in omrežno 
podporo na Medicinski 
fakulteti - 1. in 2. sklop</t>
  </si>
  <si>
    <t>2009, 
2010</t>
  </si>
  <si>
    <t>3500744, 
3500745,
 3500746, 3500747, 3500748, 3500749, 3500734, 3500737,3500735, 3500736, 3500738, 3500739, 3500740, 3500741, 3500742, 3500743, 3500750, 3500751, 3500752, 3500753, 3500754
3500835, 3500836, 3500837</t>
  </si>
  <si>
    <t>0401953 - pretočni 
citometer (138.627)</t>
  </si>
  <si>
    <t>3649 - sistem za lasersko mikrodisekcijo (101.483)
3662 - sistem za lasersko mikrodisekcijo (31.555)</t>
  </si>
  <si>
    <t>Janez Sketelj</t>
  </si>
  <si>
    <t>Matej Podbregar</t>
  </si>
  <si>
    <t>Dušan Šuput</t>
  </si>
  <si>
    <t>Dušan Ferluga</t>
  </si>
  <si>
    <t>Borut Geršak</t>
  </si>
  <si>
    <t xml:space="preserve">
1863-računalnik k čitalcu biočipov (32.867,63)
 1870-čitalec biočipov (38.390,92),  
</t>
  </si>
  <si>
    <t>www.mf.uni-lj.si</t>
  </si>
  <si>
    <t>a) 16,50 € ( brez DDV)  / uro skeniranja                      ( partnerji Konzorcija za bio-čipe);                      b) 26,40 € ( brez DDV) / uro skeniranja; akademski ne-člani  Konzorcija za bio-čipe;                      c) 33,00 € ( brez DDV)  / uro skeniranja                      ( ne- akademski ne-člani Konzorcija za bio-čipe)</t>
  </si>
  <si>
    <t>b) oprema je amortizirana, se še vedno redno uporablja                c) oprema je amortizirana, se še vedno redno uporablja</t>
  </si>
  <si>
    <t>http://cfgbc.mf.uni-lj.si/</t>
  </si>
  <si>
    <t>projekti in program v okviru prog.skupine         P1-0104;                             partnerske inštitucije Konzorcija za bio-čipe ( http://cfgbc.mf.uni-lj.si/)</t>
  </si>
  <si>
    <t>1902- UV pečica za mreženje DNA (977,32)</t>
  </si>
  <si>
    <t>a) 3,00 € ( brez DDV)  / uro                     ( partnerji Konzorcija za bio-čipe);                      b) 8,00 € ( brez DDV) / uro ; akademski ne-člani  Konzorcija za bio-čipe;                      c) 11,00 € ( brez DDV)  / uro                     ( ne- akademski ne-člani Konzorcija za bio-čipe)</t>
  </si>
  <si>
    <t>člani konzorcija in člani programske skupine</t>
  </si>
  <si>
    <t>4431- mikroskop flourescentni (29.472)</t>
  </si>
  <si>
    <t>15 €/uporabo</t>
  </si>
  <si>
    <t>15 €/uro</t>
  </si>
  <si>
    <t>20 €/uro</t>
  </si>
  <si>
    <t>2994,334,2993</t>
  </si>
  <si>
    <t xml:space="preserve">http://www.pafi.si/Base/first.php </t>
  </si>
  <si>
    <t>4546 - parni sterilizator (avtoklav)</t>
  </si>
  <si>
    <t>25 €/uporabo</t>
  </si>
  <si>
    <t xml:space="preserve"> 500 €/uporabo</t>
  </si>
  <si>
    <t>25 €/uro</t>
  </si>
  <si>
    <t>1754 - stresalnik inkubatorski (11.944,98) 1752 - centrifuga hlajena (24.901,04)</t>
  </si>
  <si>
    <t xml:space="preserve">2028 - sistem za slikanje gelov (7.959), 1969- spektrofluorometer </t>
  </si>
  <si>
    <t>L3-3648</t>
  </si>
  <si>
    <t>P1-0170</t>
  </si>
  <si>
    <t>a) 40,00 € ( brez DDV)   cena za storitev hibridizacije in spiranja             ( partnerji Konzorcija za bio-čipe);                      b) 60,00 € ( brez DDV)  ; akademski ne-člani  Konzorcija za bio-čipe;                      c) 80,00 € ( brez DDV)                    ( ne- akademski ne-člani Konzorcija za bio-čipe)</t>
  </si>
  <si>
    <t>J3-0031</t>
  </si>
  <si>
    <t>Aparat je v okvari</t>
  </si>
  <si>
    <t>P0-0043</t>
  </si>
  <si>
    <t>J3-2155</t>
  </si>
  <si>
    <t>a) 36,00 € ( brez DDV)  cena za storitev hibridizacije in spiranja              ( partnerji Konzorcija za bio-čipe);                      b) 70,00 € ( brez DDV) ; akademski ne-člani  Konzorcija za bio-čipe;                      c) 106,00 € ( brez DDV)                       ( ne- akademski ne-člani Konzorcija za bio-čipe)</t>
  </si>
  <si>
    <t>a) 36,00 € ( brez DDV)  cena za storitev hibridizacije in spiranja             ( partnerji Konzorcija za bio-čipe);                      b) 70,00 € ( brez DDV) ; akademski ne-člani  Konzorcija za bio-čipe;                      c) 106,00 € ( brez DDV)                       ( ne- akademski ne-člani Konzorcija za bio-čipe)</t>
  </si>
  <si>
    <t>1674 - nanašalec 
vzorcev avtomatski HPLC (17.425,17)</t>
  </si>
  <si>
    <t>1676 - spektrofotometer (23.095,30)</t>
  </si>
  <si>
    <t>1675 - detektor radioaktivnosti (14.960,69)</t>
  </si>
  <si>
    <t>2298 - aparat EKG (1.270)
2263 - aparat za spremljanje oksigenacije v tkivu (46,800)
2106 -sistem za mikrodializo (5.173,76)</t>
  </si>
  <si>
    <t>Šifra RO</t>
  </si>
  <si>
    <t>Šifra RS</t>
  </si>
  <si>
    <t xml:space="preserve"> SKRBNIK OPREME</t>
  </si>
  <si>
    <t>Šifra skrbnika</t>
  </si>
  <si>
    <t>NAZIV OPREME</t>
  </si>
  <si>
    <t>FULL NAME OF EQUIPMENT</t>
  </si>
  <si>
    <t>NABAVNA VREDNOST (EUR)</t>
  </si>
  <si>
    <t>Namembnost opreme in dodatne informacije (največ 5 stavkov)</t>
  </si>
  <si>
    <t>Paket 11</t>
  </si>
  <si>
    <t>Paket 10</t>
  </si>
  <si>
    <t>Paket 12</t>
  </si>
  <si>
    <t>Paket 13</t>
  </si>
  <si>
    <t>LETO NABAVE</t>
  </si>
  <si>
    <t>Sklop za visokozmogljivostno 
določanje nukleotidnih 
zaporedij, Genome Sequencer 
FLX (Roche) – 1. sklop</t>
  </si>
  <si>
    <t xml:space="preserve">Paket 14 </t>
  </si>
  <si>
    <t>projekti in program v okviru prog.skupine         P1-0104</t>
  </si>
  <si>
    <t xml:space="preserve">Univerza v Ljubljani, Medicinska fakulteta </t>
  </si>
  <si>
    <t>Oprema za pripravo in analizo bio-čipov</t>
  </si>
  <si>
    <t>Sklop raziskovalne opreme za celično inženirstvo</t>
  </si>
  <si>
    <t>Raziskovalna oprema za kvantitativno analizo slik bioloških vzorcev označenih z radioizotopi</t>
  </si>
  <si>
    <t>Zaščitna mikrobiološka komora - III. Stopnje varnosti (izolator)</t>
  </si>
  <si>
    <t>Sistem za mikrodializo, volumski kateter</t>
  </si>
  <si>
    <t>Oprema za pripravo subceluarnih frakcij mikroorganizmov</t>
  </si>
  <si>
    <t>Sistem za ciklično obremenjevnje trdih zobnih tkiv in dentalnih materialov</t>
  </si>
  <si>
    <t>Aparat za izolirane organe - dopolnitev in elektrofiziološka nadgradnja</t>
  </si>
  <si>
    <t>Univerza v Ljubljani, Medicinska fakulteta</t>
  </si>
  <si>
    <t>Sistem za analizo optično mikroskopske slike</t>
  </si>
  <si>
    <t>Oprema za pripravo in analizo bio-čipov - sklop II</t>
  </si>
  <si>
    <t>Sistem za lasersko mikrodisekcijo</t>
  </si>
  <si>
    <t>Oprema za večkanalno mikroskopsko dinamično slikanje</t>
  </si>
  <si>
    <t>Sistem za mikroskopijo TIRF ("total internal reflection fluorescence")</t>
  </si>
  <si>
    <t>Sklop raziskovalne opreme za detekcijo, analizo in uničevanje visoko nevarnih patogenov</t>
  </si>
  <si>
    <t>Robert Zorec</t>
  </si>
  <si>
    <t>Srečko Koren</t>
  </si>
  <si>
    <t>Saša Svetina</t>
  </si>
  <si>
    <t>Oprema za meritve izražanja genov v živčevju in mišicah</t>
  </si>
  <si>
    <t>Oprema za analizo proteinov</t>
  </si>
  <si>
    <t>Janez Stare</t>
  </si>
  <si>
    <t>Strežniška raziskovalna osrednja oprema na MF</t>
  </si>
  <si>
    <t>Sistem za analizo ekspresije proteinov s pomočjo dvodimenzionalne elektroforeze</t>
  </si>
  <si>
    <t>Sistem za zajemanje in analizo bibliografskih podatkov v medecini za Slovenijo</t>
  </si>
  <si>
    <t>Laboratorij za mikrospektrofluorimetrijo</t>
  </si>
  <si>
    <t>Raziskovalna osrednja oprema na MF</t>
  </si>
  <si>
    <t>Sistem za statistično analizo podatkov v medicini</t>
  </si>
  <si>
    <t>Sistem za ocenjevanje oksidativnega stresa</t>
  </si>
  <si>
    <t>Sistem za biofizikalno karakterizacijo na podlago pritrjenih celic</t>
  </si>
  <si>
    <t>Detekcijski in dokumentacijski mini center za raziskovanje značilnosti manj pogostih patogenih mikrobov</t>
  </si>
  <si>
    <t>Oprema za mikrofluorimetrijo</t>
  </si>
  <si>
    <t>Oprema za povišanje hitrosti in razpoložljivosti osrednjega dela omrežja Medicinske fakultete</t>
  </si>
  <si>
    <t>Oprema za pripravo in analizo bio-čipov nizke gostote (nadgradnja Centra za funkcijsko genomiko in bio-čipe; sklop 2)</t>
  </si>
  <si>
    <t>Inštitut za mikrobiologijo in imunologijo</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</si>
</sst>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1];[Red]\-#,##0\ [$€-1]"/>
    <numFmt numFmtId="173" formatCode="#,##0.00\ &quot;€&quot;"/>
    <numFmt numFmtId="174" formatCode="0.000"/>
    <numFmt numFmtId="175" formatCode="0.0000"/>
    <numFmt numFmtId="176" formatCode="0.00000"/>
    <numFmt numFmtId="177" formatCode="0.000000"/>
    <numFmt numFmtId="178" formatCode="&quot;True&quot;;&quot;True&quot;;&quot;False&quot;"/>
    <numFmt numFmtId="179" formatCode="&quot;On&quot;;&quot;On&quot;;&quot;Off&quot;"/>
  </numFmts>
  <fonts count="25">
    <font>
      <sz val="10"/>
      <name val="Arial"/>
      <family val="0"/>
    </font>
    <font>
      <b/>
      <sz val="10"/>
      <name val="Arial"/>
      <family val="2"/>
    </font>
    <font>
      <sz val="8"/>
      <name val="Arial"/>
      <family val="2"/>
    </font>
    <font>
      <sz val="10"/>
      <color indexed="8"/>
      <name val="Arial"/>
      <family val="2"/>
    </font>
    <font>
      <u val="single"/>
      <sz val="10"/>
      <name val="Arial"/>
      <family val="2"/>
    </font>
    <font>
      <sz val="10"/>
      <name val="Times New Roman"/>
      <family val="1"/>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style="thin"/>
      <bottom style="thin"/>
    </border>
    <border>
      <left>
        <color indexed="63"/>
      </left>
      <right>
        <color indexed="63"/>
      </right>
      <top>
        <color indexed="63"/>
      </top>
      <bottom style="medium"/>
    </border>
    <border>
      <left style="thin"/>
      <right style="thin"/>
      <top style="thin"/>
      <bottom style="medium"/>
    </border>
    <border>
      <left style="thin"/>
      <right>
        <color indexed="63"/>
      </right>
      <top style="thin"/>
      <bottom style="thin"/>
    </border>
    <border>
      <left style="thin"/>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4"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1" fillId="16" borderId="1" applyNumberFormat="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5" applyNumberFormat="0" applyFont="0" applyAlignment="0" applyProtection="0"/>
    <xf numFmtId="0" fontId="17"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2" borderId="0" applyNumberFormat="0" applyBorder="0" applyAlignment="0" applyProtection="0"/>
    <xf numFmtId="0" fontId="19" fillId="0" borderId="6" applyNumberFormat="0" applyFill="0" applyAlignment="0" applyProtection="0"/>
    <xf numFmtId="0" fontId="20" fillId="23" borderId="7" applyNumberFormat="0" applyAlignment="0" applyProtection="0"/>
    <xf numFmtId="0" fontId="21" fillId="16" borderId="8" applyNumberFormat="0" applyAlignment="0" applyProtection="0"/>
    <xf numFmtId="0" fontId="22" fillId="3" borderId="0" applyNumberFormat="0" applyBorder="0" applyAlignment="0" applyProtection="0"/>
    <xf numFmtId="0" fontId="23" fillId="7" borderId="8" applyNumberFormat="0" applyAlignment="0" applyProtection="0"/>
    <xf numFmtId="0" fontId="24" fillId="0" borderId="9" applyNumberFormat="0" applyFill="0" applyAlignment="0" applyProtection="0"/>
  </cellStyleXfs>
  <cellXfs count="240">
    <xf numFmtId="0" fontId="0" fillId="0" borderId="0" xfId="0" applyAlignment="1">
      <alignment/>
    </xf>
    <xf numFmtId="0" fontId="0" fillId="0" borderId="10" xfId="0" applyFont="1" applyFill="1" applyBorder="1" applyAlignment="1">
      <alignment horizontal="center" wrapText="1"/>
    </xf>
    <xf numFmtId="0" fontId="0" fillId="0" borderId="0" xfId="0" applyFont="1" applyAlignment="1">
      <alignment/>
    </xf>
    <xf numFmtId="0" fontId="0" fillId="24" borderId="11" xfId="0" applyFont="1" applyFill="1" applyBorder="1" applyAlignment="1">
      <alignment horizontal="left" wrapText="1"/>
    </xf>
    <xf numFmtId="0" fontId="0" fillId="24" borderId="11" xfId="0" applyFont="1" applyFill="1" applyBorder="1" applyAlignment="1">
      <alignment horizontal="center" wrapText="1"/>
    </xf>
    <xf numFmtId="0" fontId="0" fillId="24" borderId="11" xfId="0" applyFont="1" applyFill="1" applyBorder="1" applyAlignment="1">
      <alignment horizontal="right" wrapText="1"/>
    </xf>
    <xf numFmtId="0" fontId="0" fillId="24" borderId="11" xfId="0" applyFont="1" applyFill="1" applyBorder="1" applyAlignment="1">
      <alignment wrapText="1"/>
    </xf>
    <xf numFmtId="0" fontId="0" fillId="24" borderId="0" xfId="0" applyFont="1" applyFill="1" applyAlignment="1">
      <alignment wrapText="1"/>
    </xf>
    <xf numFmtId="0" fontId="3" fillId="24" borderId="11" xfId="0" applyFont="1" applyFill="1" applyBorder="1" applyAlignment="1">
      <alignment/>
    </xf>
    <xf numFmtId="0" fontId="0" fillId="24" borderId="11" xfId="0" applyFont="1" applyFill="1" applyBorder="1" applyAlignment="1">
      <alignment wrapText="1"/>
    </xf>
    <xf numFmtId="0" fontId="0" fillId="24" borderId="11" xfId="0" applyFont="1" applyFill="1" applyBorder="1" applyAlignment="1">
      <alignment horizontal="right" wrapText="1"/>
    </xf>
    <xf numFmtId="0" fontId="0" fillId="24" borderId="11" xfId="0" applyFont="1" applyFill="1" applyBorder="1" applyAlignment="1">
      <alignment horizontal="center" wrapText="1"/>
    </xf>
    <xf numFmtId="49" fontId="0" fillId="24" borderId="11" xfId="0" applyNumberFormat="1" applyFont="1" applyFill="1" applyBorder="1" applyAlignment="1">
      <alignment wrapText="1"/>
    </xf>
    <xf numFmtId="0" fontId="4" fillId="24" borderId="11" xfId="0" applyFont="1" applyFill="1" applyBorder="1" applyAlignment="1">
      <alignment wrapText="1"/>
    </xf>
    <xf numFmtId="4" fontId="0" fillId="24" borderId="11" xfId="0" applyNumberFormat="1" applyFont="1" applyFill="1" applyBorder="1" applyAlignment="1">
      <alignment wrapText="1"/>
    </xf>
    <xf numFmtId="4" fontId="0" fillId="24" borderId="11" xfId="0" applyNumberFormat="1" applyFont="1" applyFill="1" applyBorder="1" applyAlignment="1">
      <alignment wrapText="1"/>
    </xf>
    <xf numFmtId="4" fontId="0" fillId="0" borderId="0" xfId="0" applyNumberFormat="1" applyFont="1" applyAlignment="1">
      <alignment/>
    </xf>
    <xf numFmtId="0" fontId="0" fillId="0" borderId="0" xfId="0" applyFont="1" applyAlignment="1">
      <alignment horizontal="center"/>
    </xf>
    <xf numFmtId="0" fontId="5" fillId="24" borderId="0" xfId="0" applyFont="1" applyFill="1" applyAlignment="1">
      <alignment horizontal="right"/>
    </xf>
    <xf numFmtId="0" fontId="0" fillId="0" borderId="0" xfId="0" applyFont="1" applyAlignment="1">
      <alignment horizontal="right"/>
    </xf>
    <xf numFmtId="0" fontId="0" fillId="0" borderId="0" xfId="0" applyFont="1" applyFill="1" applyAlignment="1">
      <alignment/>
    </xf>
    <xf numFmtId="0" fontId="1" fillId="0" borderId="0" xfId="0" applyFont="1" applyFill="1" applyAlignment="1">
      <alignment/>
    </xf>
    <xf numFmtId="0" fontId="1" fillId="0" borderId="10" xfId="0" applyFont="1" applyFill="1" applyBorder="1" applyAlignment="1">
      <alignment horizontal="center" wrapText="1"/>
    </xf>
    <xf numFmtId="0" fontId="0" fillId="0" borderId="12" xfId="0" applyFont="1" applyFill="1" applyBorder="1" applyAlignment="1">
      <alignment horizontal="center" wrapText="1"/>
    </xf>
    <xf numFmtId="0" fontId="1" fillId="0" borderId="12" xfId="0" applyFont="1" applyFill="1" applyBorder="1" applyAlignment="1">
      <alignment wrapText="1"/>
    </xf>
    <xf numFmtId="0" fontId="1" fillId="0" borderId="0" xfId="0" applyFont="1" applyAlignment="1">
      <alignment/>
    </xf>
    <xf numFmtId="0" fontId="1" fillId="0" borderId="13" xfId="0" applyFont="1" applyFill="1" applyBorder="1" applyAlignment="1">
      <alignment wrapText="1"/>
    </xf>
    <xf numFmtId="0" fontId="0" fillId="16" borderId="11" xfId="0" applyFont="1" applyFill="1" applyBorder="1" applyAlignment="1">
      <alignment wrapText="1"/>
    </xf>
    <xf numFmtId="0" fontId="0" fillId="16" borderId="14" xfId="0" applyFont="1" applyFill="1" applyBorder="1" applyAlignment="1">
      <alignment wrapText="1"/>
    </xf>
    <xf numFmtId="0" fontId="3" fillId="16" borderId="11" xfId="0" applyFont="1" applyFill="1" applyBorder="1" applyAlignment="1">
      <alignment/>
    </xf>
    <xf numFmtId="0" fontId="0" fillId="24" borderId="15" xfId="0" applyFont="1" applyFill="1" applyBorder="1" applyAlignment="1">
      <alignment wrapText="1"/>
    </xf>
    <xf numFmtId="0" fontId="1" fillId="0" borderId="13" xfId="0" applyFont="1" applyFill="1" applyBorder="1" applyAlignment="1">
      <alignment horizontal="center" wrapText="1"/>
    </xf>
    <xf numFmtId="0" fontId="1" fillId="0" borderId="16" xfId="0" applyFont="1" applyFill="1" applyBorder="1" applyAlignment="1">
      <alignment horizontal="center" wrapText="1"/>
    </xf>
    <xf numFmtId="0" fontId="1" fillId="16" borderId="13" xfId="0" applyFont="1" applyFill="1" applyBorder="1" applyAlignment="1">
      <alignment horizontal="center" wrapText="1"/>
    </xf>
    <xf numFmtId="0" fontId="1" fillId="16" borderId="17" xfId="0" applyFont="1" applyFill="1" applyBorder="1" applyAlignment="1">
      <alignment horizontal="center" wrapText="1"/>
    </xf>
    <xf numFmtId="0" fontId="3"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24" borderId="11" xfId="0" applyFont="1" applyFill="1" applyBorder="1" applyAlignment="1">
      <alignment horizontal="center" vertical="center" wrapText="1"/>
    </xf>
    <xf numFmtId="0" fontId="0" fillId="0" borderId="0" xfId="0" applyFont="1" applyAlignment="1">
      <alignment horizontal="center" vertical="center"/>
    </xf>
    <xf numFmtId="0" fontId="1" fillId="0" borderId="0" xfId="0" applyNumberFormat="1" applyFont="1" applyFill="1" applyBorder="1" applyAlignment="1">
      <alignment horizontal="center"/>
    </xf>
    <xf numFmtId="14" fontId="1" fillId="0" borderId="0" xfId="0" applyNumberFormat="1" applyFont="1" applyFill="1" applyBorder="1" applyAlignment="1">
      <alignment horizontal="center"/>
    </xf>
    <xf numFmtId="0" fontId="0" fillId="0" borderId="11" xfId="0" applyFont="1" applyFill="1" applyBorder="1" applyAlignment="1">
      <alignment/>
    </xf>
    <xf numFmtId="0" fontId="0" fillId="0" borderId="11" xfId="0" applyFont="1" applyFill="1" applyBorder="1" applyAlignment="1">
      <alignment wrapText="1"/>
    </xf>
    <xf numFmtId="4" fontId="0" fillId="24" borderId="15" xfId="0" applyNumberFormat="1" applyFont="1" applyFill="1" applyBorder="1" applyAlignment="1">
      <alignment wrapText="1"/>
    </xf>
    <xf numFmtId="173" fontId="0" fillId="24" borderId="11" xfId="0" applyNumberFormat="1" applyFont="1" applyFill="1" applyBorder="1" applyAlignment="1">
      <alignment wrapText="1"/>
    </xf>
    <xf numFmtId="44" fontId="0" fillId="24" borderId="11" xfId="0" applyNumberFormat="1" applyFont="1" applyFill="1" applyBorder="1" applyAlignment="1">
      <alignment wrapText="1"/>
    </xf>
    <xf numFmtId="0" fontId="0" fillId="0" borderId="0" xfId="0" applyFont="1" applyAlignment="1">
      <alignment/>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Alignment="1">
      <alignment/>
    </xf>
    <xf numFmtId="0" fontId="0" fillId="0" borderId="18" xfId="0" applyFont="1" applyFill="1" applyBorder="1" applyAlignment="1">
      <alignment horizontal="center" wrapText="1"/>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Font="1" applyFill="1" applyBorder="1" applyAlignment="1">
      <alignment horizontal="center" vertical="center" wrapText="1"/>
    </xf>
    <xf numFmtId="3" fontId="0" fillId="0" borderId="10" xfId="0" applyNumberFormat="1" applyFont="1" applyFill="1" applyBorder="1" applyAlignment="1">
      <alignment wrapText="1"/>
    </xf>
    <xf numFmtId="0" fontId="1" fillId="0" borderId="19" xfId="0" applyFont="1" applyFill="1" applyBorder="1" applyAlignment="1">
      <alignment wrapText="1"/>
    </xf>
    <xf numFmtId="0" fontId="1" fillId="0" borderId="20" xfId="0" applyFont="1" applyFill="1" applyBorder="1" applyAlignment="1">
      <alignment horizontal="center" wrapText="1"/>
    </xf>
    <xf numFmtId="0" fontId="1" fillId="0" borderId="19" xfId="0" applyFont="1" applyBorder="1" applyAlignment="1">
      <alignment horizontal="center" wrapText="1"/>
    </xf>
    <xf numFmtId="0" fontId="1" fillId="0" borderId="21" xfId="0" applyFont="1" applyBorder="1" applyAlignment="1">
      <alignment horizontal="center" wrapText="1"/>
    </xf>
    <xf numFmtId="0" fontId="1" fillId="16" borderId="22" xfId="0" applyFont="1" applyFill="1" applyBorder="1" applyAlignment="1">
      <alignment/>
    </xf>
    <xf numFmtId="0" fontId="1" fillId="16" borderId="23" xfId="0" applyFont="1" applyFill="1" applyBorder="1" applyAlignment="1">
      <alignment/>
    </xf>
    <xf numFmtId="0" fontId="1" fillId="16" borderId="24" xfId="0" applyFont="1" applyFill="1" applyBorder="1" applyAlignment="1">
      <alignment/>
    </xf>
    <xf numFmtId="0" fontId="0" fillId="0" borderId="0" xfId="0" applyFont="1" applyAlignment="1">
      <alignment/>
    </xf>
    <xf numFmtId="0" fontId="0" fillId="0" borderId="25" xfId="0" applyFont="1" applyFill="1" applyBorder="1" applyAlignment="1">
      <alignment wrapText="1"/>
    </xf>
    <xf numFmtId="0" fontId="0" fillId="0" borderId="12" xfId="0" applyFont="1" applyFill="1" applyBorder="1" applyAlignment="1">
      <alignment horizontal="center" wrapText="1"/>
    </xf>
    <xf numFmtId="0" fontId="0" fillId="0" borderId="12" xfId="0" applyFont="1" applyFill="1" applyBorder="1" applyAlignment="1">
      <alignment wrapText="1"/>
    </xf>
    <xf numFmtId="0" fontId="0" fillId="0" borderId="12" xfId="0" applyFont="1" applyFill="1" applyBorder="1" applyAlignment="1">
      <alignment horizontal="center" vertical="center" wrapText="1"/>
    </xf>
    <xf numFmtId="3" fontId="0" fillId="0" borderId="12" xfId="0" applyNumberFormat="1" applyFont="1" applyFill="1" applyBorder="1" applyAlignment="1">
      <alignment wrapText="1"/>
    </xf>
    <xf numFmtId="0" fontId="0" fillId="0" borderId="26" xfId="0" applyFont="1" applyFill="1" applyBorder="1" applyAlignment="1">
      <alignment wrapText="1"/>
    </xf>
    <xf numFmtId="0" fontId="0" fillId="0" borderId="13" xfId="0" applyFont="1" applyFill="1" applyBorder="1" applyAlignment="1">
      <alignment/>
    </xf>
    <xf numFmtId="0" fontId="0" fillId="0" borderId="27" xfId="0" applyFont="1" applyFill="1" applyBorder="1" applyAlignment="1">
      <alignment/>
    </xf>
    <xf numFmtId="0" fontId="0" fillId="0" borderId="0" xfId="0" applyFont="1" applyFill="1" applyAlignment="1">
      <alignment/>
    </xf>
    <xf numFmtId="0" fontId="0" fillId="24" borderId="11" xfId="0" applyFont="1" applyFill="1" applyBorder="1" applyAlignment="1">
      <alignment horizontal="left" wrapText="1"/>
    </xf>
    <xf numFmtId="4" fontId="0" fillId="24" borderId="15" xfId="0" applyNumberFormat="1" applyFont="1" applyFill="1" applyBorder="1" applyAlignment="1">
      <alignment wrapText="1"/>
    </xf>
    <xf numFmtId="0" fontId="0" fillId="16" borderId="14" xfId="0" applyFont="1" applyFill="1" applyBorder="1" applyAlignment="1">
      <alignment wrapText="1"/>
    </xf>
    <xf numFmtId="0" fontId="0" fillId="16" borderId="11" xfId="0" applyFont="1" applyFill="1" applyBorder="1" applyAlignment="1">
      <alignment wrapText="1"/>
    </xf>
    <xf numFmtId="0" fontId="0" fillId="24" borderId="0" xfId="0" applyFont="1" applyFill="1" applyAlignment="1">
      <alignment wrapText="1"/>
    </xf>
    <xf numFmtId="0" fontId="0" fillId="16" borderId="0" xfId="0" applyFont="1" applyFill="1" applyAlignment="1">
      <alignment/>
    </xf>
    <xf numFmtId="0" fontId="0" fillId="24" borderId="0" xfId="0" applyNumberFormat="1" applyFont="1" applyFill="1" applyAlignment="1">
      <alignment wrapText="1"/>
    </xf>
    <xf numFmtId="0" fontId="0" fillId="24" borderId="11" xfId="0" applyNumberFormat="1" applyFont="1" applyFill="1" applyBorder="1" applyAlignment="1">
      <alignment wrapText="1"/>
    </xf>
    <xf numFmtId="0" fontId="0" fillId="24" borderId="11" xfId="0" applyFont="1" applyFill="1" applyBorder="1" applyAlignment="1">
      <alignment/>
    </xf>
    <xf numFmtId="0" fontId="0" fillId="16" borderId="11" xfId="0" applyFont="1" applyFill="1" applyBorder="1" applyAlignment="1">
      <alignment/>
    </xf>
    <xf numFmtId="49" fontId="0" fillId="24"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16" borderId="14" xfId="0" applyFont="1" applyFill="1" applyBorder="1" applyAlignment="1">
      <alignment/>
    </xf>
    <xf numFmtId="49" fontId="0" fillId="24" borderId="11" xfId="0" applyNumberFormat="1" applyFont="1" applyFill="1" applyBorder="1" applyAlignment="1">
      <alignment vertical="top" wrapText="1"/>
    </xf>
    <xf numFmtId="4" fontId="0" fillId="24" borderId="28" xfId="0" applyNumberFormat="1" applyFont="1" applyFill="1" applyBorder="1" applyAlignment="1">
      <alignment vertical="top" wrapText="1"/>
    </xf>
    <xf numFmtId="0" fontId="0" fillId="24" borderId="28" xfId="0" applyFont="1" applyFill="1" applyBorder="1" applyAlignment="1">
      <alignment vertical="top" wrapText="1"/>
    </xf>
    <xf numFmtId="4" fontId="0" fillId="24" borderId="11" xfId="0" applyNumberFormat="1" applyFont="1" applyFill="1" applyBorder="1" applyAlignment="1">
      <alignment/>
    </xf>
    <xf numFmtId="0" fontId="0" fillId="24" borderId="0" xfId="0" applyFont="1" applyFill="1" applyAlignment="1">
      <alignment/>
    </xf>
    <xf numFmtId="0" fontId="0" fillId="24" borderId="11" xfId="0" applyFont="1" applyFill="1" applyBorder="1" applyAlignment="1">
      <alignment horizontal="right"/>
    </xf>
    <xf numFmtId="0" fontId="0" fillId="24" borderId="28" xfId="0" applyFont="1" applyFill="1" applyBorder="1" applyAlignment="1">
      <alignment wrapText="1"/>
    </xf>
    <xf numFmtId="0" fontId="0" fillId="24" borderId="11" xfId="0" applyFont="1" applyFill="1" applyBorder="1" applyAlignment="1">
      <alignment horizontal="center"/>
    </xf>
    <xf numFmtId="4" fontId="0" fillId="0" borderId="11" xfId="0" applyNumberFormat="1"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Border="1" applyAlignment="1">
      <alignment horizontal="right"/>
    </xf>
    <xf numFmtId="1" fontId="0" fillId="0" borderId="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Border="1" applyAlignment="1">
      <alignment/>
    </xf>
    <xf numFmtId="0" fontId="0" fillId="16" borderId="0" xfId="0" applyFont="1" applyFill="1" applyBorder="1" applyAlignment="1">
      <alignment/>
    </xf>
    <xf numFmtId="0" fontId="0" fillId="0" borderId="0" xfId="0" applyFont="1" applyAlignment="1">
      <alignment/>
    </xf>
    <xf numFmtId="0" fontId="0" fillId="0" borderId="0" xfId="0" applyFont="1" applyAlignment="1">
      <alignment horizontal="center" vertical="center"/>
    </xf>
    <xf numFmtId="9" fontId="0" fillId="24" borderId="11" xfId="0" applyNumberFormat="1" applyFont="1" applyFill="1" applyBorder="1" applyAlignment="1">
      <alignment wrapText="1"/>
    </xf>
    <xf numFmtId="0" fontId="0" fillId="16" borderId="14" xfId="0" applyFont="1" applyFill="1" applyBorder="1" applyAlignment="1">
      <alignment/>
    </xf>
    <xf numFmtId="0" fontId="0" fillId="24" borderId="11" xfId="0" applyFont="1" applyFill="1" applyBorder="1" applyAlignment="1">
      <alignment/>
    </xf>
    <xf numFmtId="0" fontId="0" fillId="16" borderId="11" xfId="0" applyFont="1" applyFill="1" applyBorder="1" applyAlignment="1">
      <alignment/>
    </xf>
    <xf numFmtId="0" fontId="0" fillId="16" borderId="29" xfId="0" applyFont="1" applyFill="1" applyBorder="1" applyAlignment="1">
      <alignment/>
    </xf>
    <xf numFmtId="9" fontId="0" fillId="24" borderId="11" xfId="0" applyNumberFormat="1" applyFont="1" applyFill="1" applyBorder="1" applyAlignment="1">
      <alignment/>
    </xf>
    <xf numFmtId="0" fontId="0" fillId="24" borderId="0" xfId="0" applyFont="1" applyFill="1" applyAlignment="1">
      <alignment/>
    </xf>
    <xf numFmtId="9" fontId="0" fillId="24" borderId="11" xfId="0" applyNumberFormat="1" applyFont="1" applyFill="1" applyBorder="1" applyAlignment="1">
      <alignment wrapText="1"/>
    </xf>
    <xf numFmtId="2" fontId="0" fillId="24" borderId="11" xfId="0" applyNumberFormat="1" applyFont="1" applyFill="1" applyBorder="1" applyAlignment="1">
      <alignment wrapText="1"/>
    </xf>
    <xf numFmtId="2" fontId="0" fillId="24" borderId="11" xfId="0" applyNumberFormat="1" applyFont="1" applyFill="1" applyBorder="1" applyAlignment="1">
      <alignment/>
    </xf>
    <xf numFmtId="4" fontId="0" fillId="24" borderId="15" xfId="0" applyNumberFormat="1" applyFill="1" applyBorder="1" applyAlignment="1">
      <alignment wrapText="1"/>
    </xf>
    <xf numFmtId="0" fontId="4" fillId="24" borderId="11" xfId="39" applyFont="1" applyFill="1" applyBorder="1" applyAlignment="1">
      <alignment wrapText="1"/>
    </xf>
    <xf numFmtId="0" fontId="0" fillId="0" borderId="11" xfId="0" applyFont="1" applyFill="1" applyBorder="1" applyAlignment="1">
      <alignment wrapText="1"/>
    </xf>
    <xf numFmtId="0" fontId="1" fillId="0" borderId="11" xfId="0" applyNumberFormat="1" applyFont="1" applyFill="1" applyBorder="1" applyAlignment="1">
      <alignment horizontal="center"/>
    </xf>
    <xf numFmtId="14" fontId="1" fillId="0" borderId="11" xfId="0" applyNumberFormat="1" applyFont="1" applyFill="1" applyBorder="1" applyAlignment="1">
      <alignment horizontal="center"/>
    </xf>
    <xf numFmtId="0" fontId="0" fillId="0" borderId="0" xfId="0" applyFont="1" applyFill="1" applyAlignment="1">
      <alignment/>
    </xf>
    <xf numFmtId="0" fontId="0" fillId="0" borderId="0" xfId="0" applyFont="1" applyBorder="1" applyAlignment="1">
      <alignment/>
    </xf>
    <xf numFmtId="0" fontId="0" fillId="0" borderId="0" xfId="0" applyFont="1" applyAlignment="1">
      <alignment/>
    </xf>
    <xf numFmtId="4" fontId="0" fillId="24" borderId="11" xfId="0" applyNumberFormat="1" applyFont="1" applyFill="1" applyBorder="1" applyAlignment="1">
      <alignment horizontal="center" wrapText="1"/>
    </xf>
    <xf numFmtId="173" fontId="0" fillId="24" borderId="11" xfId="0" applyNumberFormat="1" applyFont="1" applyFill="1" applyBorder="1" applyAlignment="1">
      <alignment wrapText="1"/>
    </xf>
    <xf numFmtId="1" fontId="0" fillId="0" borderId="11" xfId="0" applyNumberFormat="1" applyFont="1" applyFill="1" applyBorder="1" applyAlignment="1">
      <alignment wrapText="1"/>
    </xf>
    <xf numFmtId="0" fontId="0" fillId="24" borderId="11" xfId="0" applyFont="1" applyFill="1" applyBorder="1" applyAlignment="1">
      <alignment vertical="top" wrapText="1"/>
    </xf>
    <xf numFmtId="0" fontId="0" fillId="24" borderId="11" xfId="0" applyNumberFormat="1" applyFont="1" applyFill="1" applyBorder="1" applyAlignment="1">
      <alignment horizontal="center" vertical="top"/>
    </xf>
    <xf numFmtId="0" fontId="0" fillId="24" borderId="11" xfId="0" applyNumberFormat="1" applyFont="1" applyFill="1" applyBorder="1" applyAlignment="1">
      <alignment horizontal="right" vertical="top"/>
    </xf>
    <xf numFmtId="0" fontId="0" fillId="24" borderId="11" xfId="0" applyFont="1" applyFill="1" applyBorder="1" applyAlignment="1">
      <alignment horizontal="right" vertical="top" wrapText="1"/>
    </xf>
    <xf numFmtId="4" fontId="0" fillId="24" borderId="11" xfId="0" applyNumberFormat="1" applyFont="1" applyFill="1" applyBorder="1" applyAlignment="1">
      <alignment vertical="top" wrapText="1"/>
    </xf>
    <xf numFmtId="4" fontId="0" fillId="24" borderId="11" xfId="0" applyNumberFormat="1" applyFont="1" applyFill="1" applyBorder="1" applyAlignment="1">
      <alignment vertical="top"/>
    </xf>
    <xf numFmtId="2" fontId="0" fillId="24" borderId="11" xfId="0" applyNumberFormat="1" applyFont="1" applyFill="1" applyBorder="1" applyAlignment="1">
      <alignment horizontal="center" vertical="top"/>
    </xf>
    <xf numFmtId="0" fontId="0" fillId="24" borderId="11" xfId="0" applyFont="1" applyFill="1" applyBorder="1" applyAlignment="1">
      <alignment horizontal="justify"/>
    </xf>
    <xf numFmtId="4" fontId="1" fillId="0" borderId="13" xfId="0" applyNumberFormat="1" applyFont="1" applyFill="1" applyBorder="1" applyAlignment="1">
      <alignment horizontal="center" wrapText="1"/>
    </xf>
    <xf numFmtId="4" fontId="0" fillId="24" borderId="11" xfId="0" applyNumberFormat="1" applyFont="1" applyFill="1" applyBorder="1" applyAlignment="1">
      <alignment/>
    </xf>
    <xf numFmtId="4" fontId="0" fillId="0" borderId="0" xfId="0" applyNumberFormat="1" applyFont="1" applyBorder="1" applyAlignment="1">
      <alignment/>
    </xf>
    <xf numFmtId="0" fontId="0" fillId="24" borderId="11" xfId="0" applyNumberFormat="1" applyFont="1" applyFill="1" applyBorder="1" applyAlignment="1">
      <alignment wrapText="1"/>
    </xf>
    <xf numFmtId="0" fontId="0" fillId="24" borderId="11" xfId="0" applyNumberFormat="1" applyFont="1" applyFill="1" applyBorder="1" applyAlignment="1">
      <alignment/>
    </xf>
    <xf numFmtId="0" fontId="0" fillId="16" borderId="11" xfId="0" applyNumberFormat="1" applyFont="1" applyFill="1" applyBorder="1" applyAlignment="1">
      <alignment wrapText="1"/>
    </xf>
    <xf numFmtId="0" fontId="0" fillId="16" borderId="11" xfId="0" applyNumberFormat="1" applyFont="1" applyFill="1" applyBorder="1" applyAlignment="1">
      <alignment/>
    </xf>
    <xf numFmtId="0" fontId="0" fillId="24" borderId="11" xfId="0" applyFont="1" applyFill="1" applyBorder="1" applyAlignment="1">
      <alignment horizontal="right"/>
    </xf>
    <xf numFmtId="14"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0" fillId="0" borderId="11" xfId="0" applyFont="1" applyFill="1" applyBorder="1" applyAlignment="1">
      <alignment wrapText="1"/>
    </xf>
    <xf numFmtId="0" fontId="0" fillId="0" borderId="11" xfId="0" applyFont="1" applyFill="1" applyBorder="1" applyAlignment="1">
      <alignment wrapText="1"/>
    </xf>
    <xf numFmtId="49" fontId="0" fillId="0" borderId="11" xfId="0" applyNumberFormat="1" applyFont="1" applyFill="1" applyBorder="1" applyAlignment="1">
      <alignment wrapText="1"/>
    </xf>
    <xf numFmtId="0" fontId="0" fillId="0" borderId="15" xfId="0" applyFont="1" applyFill="1" applyBorder="1" applyAlignment="1">
      <alignment wrapText="1"/>
    </xf>
    <xf numFmtId="0" fontId="6" fillId="0" borderId="0" xfId="39" applyAlignment="1">
      <alignment/>
    </xf>
    <xf numFmtId="0" fontId="1" fillId="0" borderId="28" xfId="0" applyFont="1" applyFill="1" applyBorder="1" applyAlignment="1">
      <alignment horizontal="left" vertical="top" wrapText="1"/>
    </xf>
    <xf numFmtId="0" fontId="1" fillId="0" borderId="28" xfId="0" applyNumberFormat="1" applyFont="1" applyFill="1" applyBorder="1" applyAlignment="1">
      <alignment horizontal="left" vertical="top" wrapText="1"/>
    </xf>
    <xf numFmtId="0" fontId="1" fillId="0" borderId="11" xfId="0" applyFont="1" applyFill="1" applyBorder="1" applyAlignment="1">
      <alignment horizontal="left" vertical="top" wrapText="1"/>
    </xf>
    <xf numFmtId="4" fontId="1" fillId="0" borderId="28" xfId="0" applyNumberFormat="1" applyFont="1" applyFill="1" applyBorder="1" applyAlignment="1">
      <alignment horizontal="left" vertical="top" wrapText="1"/>
    </xf>
    <xf numFmtId="14" fontId="1" fillId="0" borderId="28" xfId="0" applyNumberFormat="1" applyFont="1" applyFill="1" applyBorder="1" applyAlignment="1">
      <alignment horizontal="left" vertical="top" wrapText="1"/>
    </xf>
    <xf numFmtId="0" fontId="4" fillId="0" borderId="11" xfId="39" applyFont="1" applyFill="1" applyBorder="1" applyAlignment="1" applyProtection="1">
      <alignment horizontal="left" vertical="top" wrapText="1"/>
      <protection/>
    </xf>
    <xf numFmtId="0" fontId="1" fillId="0" borderId="0" xfId="0" applyFont="1" applyFill="1" applyAlignment="1">
      <alignment horizontal="left" vertical="top" wrapText="1"/>
    </xf>
    <xf numFmtId="0" fontId="0" fillId="0" borderId="11" xfId="0" applyFont="1" applyFill="1" applyBorder="1" applyAlignment="1">
      <alignment horizontal="center"/>
    </xf>
    <xf numFmtId="0" fontId="0" fillId="0" borderId="11" xfId="0" applyFont="1" applyFill="1" applyBorder="1" applyAlignment="1">
      <alignment horizontal="right"/>
    </xf>
    <xf numFmtId="0" fontId="0" fillId="0" borderId="11" xfId="0" applyNumberFormat="1" applyFont="1" applyFill="1" applyBorder="1" applyAlignment="1">
      <alignment wrapText="1"/>
    </xf>
    <xf numFmtId="4" fontId="0" fillId="0" borderId="11" xfId="0" applyNumberFormat="1" applyFont="1" applyFill="1" applyBorder="1" applyAlignment="1">
      <alignment/>
    </xf>
    <xf numFmtId="6" fontId="0" fillId="0" borderId="11" xfId="0" applyNumberFormat="1" applyFont="1" applyFill="1" applyBorder="1" applyAlignment="1">
      <alignment/>
    </xf>
    <xf numFmtId="9" fontId="0" fillId="0" borderId="11" xfId="0" applyNumberFormat="1" applyFont="1" applyFill="1" applyBorder="1" applyAlignment="1">
      <alignment/>
    </xf>
    <xf numFmtId="0" fontId="0" fillId="0" borderId="11" xfId="0" applyFont="1" applyFill="1" applyBorder="1" applyAlignment="1">
      <alignment/>
    </xf>
    <xf numFmtId="0" fontId="6" fillId="0" borderId="11" xfId="39" applyFont="1" applyFill="1" applyBorder="1" applyAlignment="1" applyProtection="1">
      <alignment/>
      <protection/>
    </xf>
    <xf numFmtId="0" fontId="0" fillId="0" borderId="11" xfId="0" applyNumberFormat="1" applyFont="1" applyFill="1" applyBorder="1" applyAlignment="1">
      <alignment/>
    </xf>
    <xf numFmtId="0" fontId="0" fillId="16" borderId="11" xfId="0" applyFont="1" applyFill="1" applyBorder="1" applyAlignment="1">
      <alignment/>
    </xf>
    <xf numFmtId="0" fontId="0" fillId="16" borderId="11" xfId="0" applyNumberFormat="1" applyFont="1" applyFill="1" applyBorder="1" applyAlignment="1">
      <alignment/>
    </xf>
    <xf numFmtId="0" fontId="0" fillId="0" borderId="0" xfId="0" applyFont="1" applyFill="1" applyAlignment="1">
      <alignment/>
    </xf>
    <xf numFmtId="4" fontId="1" fillId="0" borderId="11" xfId="0" applyNumberFormat="1" applyFont="1" applyFill="1" applyBorder="1" applyAlignment="1">
      <alignment horizontal="right" vertical="top" wrapText="1"/>
    </xf>
    <xf numFmtId="0" fontId="0" fillId="24" borderId="11" xfId="0"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4" fontId="0" fillId="24" borderId="11" xfId="0" applyNumberFormat="1"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1" fillId="24" borderId="15" xfId="0" applyFont="1" applyFill="1" applyBorder="1" applyAlignment="1">
      <alignment horizontal="left" vertical="top" wrapText="1"/>
    </xf>
    <xf numFmtId="0" fontId="1" fillId="24" borderId="11" xfId="0" applyFont="1" applyFill="1" applyBorder="1" applyAlignment="1">
      <alignment horizontal="left" vertical="top" wrapText="1"/>
    </xf>
    <xf numFmtId="0" fontId="0" fillId="24" borderId="11"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16" borderId="11" xfId="0" applyNumberFormat="1" applyFont="1" applyFill="1" applyBorder="1" applyAlignment="1">
      <alignment horizontal="left" vertical="top" wrapText="1"/>
    </xf>
    <xf numFmtId="0" fontId="0" fillId="24" borderId="11" xfId="0" applyNumberFormat="1" applyFont="1" applyFill="1" applyBorder="1" applyAlignment="1">
      <alignment horizontal="left" vertical="top" wrapText="1"/>
    </xf>
    <xf numFmtId="0" fontId="0" fillId="24" borderId="0" xfId="0" applyFont="1" applyFill="1" applyAlignment="1">
      <alignment horizontal="left" vertical="top" wrapText="1"/>
    </xf>
    <xf numFmtId="4" fontId="0" fillId="24" borderId="11" xfId="0" applyNumberFormat="1" applyFont="1" applyFill="1" applyBorder="1" applyAlignment="1">
      <alignment horizontal="left" vertical="top" wrapText="1"/>
    </xf>
    <xf numFmtId="3" fontId="0" fillId="24" borderId="28" xfId="0" applyNumberFormat="1" applyFont="1" applyFill="1" applyBorder="1" applyAlignment="1">
      <alignment horizontal="left" vertical="top" wrapText="1"/>
    </xf>
    <xf numFmtId="0" fontId="0" fillId="24" borderId="28" xfId="0" applyFont="1" applyFill="1" applyBorder="1" applyAlignment="1">
      <alignment horizontal="left" vertical="top" wrapText="1"/>
    </xf>
    <xf numFmtId="3"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44" fontId="0" fillId="24" borderId="11" xfId="0" applyNumberFormat="1" applyFont="1" applyFill="1" applyBorder="1" applyAlignment="1">
      <alignment horizontal="left" vertical="top" wrapText="1"/>
    </xf>
    <xf numFmtId="0" fontId="0" fillId="24" borderId="15" xfId="0" applyFont="1" applyFill="1" applyBorder="1" applyAlignment="1">
      <alignment horizontal="left" vertical="top" wrapText="1"/>
    </xf>
    <xf numFmtId="0" fontId="0" fillId="16" borderId="15" xfId="0" applyFont="1" applyFill="1" applyBorder="1" applyAlignment="1">
      <alignment horizontal="left" vertical="top" wrapText="1"/>
    </xf>
    <xf numFmtId="0" fontId="0" fillId="16" borderId="11" xfId="0" applyFont="1" applyFill="1" applyBorder="1" applyAlignment="1">
      <alignment horizontal="left" vertical="top" wrapText="1"/>
    </xf>
    <xf numFmtId="0" fontId="0" fillId="24" borderId="0" xfId="0" applyFont="1" applyFill="1" applyAlignment="1">
      <alignment horizontal="left" vertical="top" wrapText="1"/>
    </xf>
    <xf numFmtId="4" fontId="0" fillId="24" borderId="15" xfId="0" applyNumberFormat="1" applyFont="1" applyFill="1" applyBorder="1" applyAlignment="1">
      <alignment horizontal="left" vertical="top" wrapText="1"/>
    </xf>
    <xf numFmtId="0" fontId="4" fillId="24" borderId="15" xfId="39" applyFont="1" applyFill="1" applyBorder="1" applyAlignment="1" applyProtection="1">
      <alignment horizontal="left" vertical="top" wrapText="1"/>
      <protection/>
    </xf>
    <xf numFmtId="1" fontId="0" fillId="16" borderId="15" xfId="0" applyNumberFormat="1" applyFont="1" applyFill="1" applyBorder="1" applyAlignment="1">
      <alignment horizontal="left" vertical="top" wrapText="1"/>
    </xf>
    <xf numFmtId="4" fontId="0" fillId="24" borderId="15" xfId="0" applyNumberFormat="1" applyFont="1" applyFill="1" applyBorder="1" applyAlignment="1">
      <alignment horizontal="left" vertical="top" wrapText="1"/>
    </xf>
    <xf numFmtId="0" fontId="0" fillId="0" borderId="11" xfId="0" applyFont="1" applyFill="1" applyBorder="1" applyAlignment="1">
      <alignment horizontal="left" wrapText="1"/>
    </xf>
    <xf numFmtId="0" fontId="0" fillId="0" borderId="11" xfId="0" applyFont="1" applyFill="1" applyBorder="1" applyAlignment="1">
      <alignment horizontal="center" wrapText="1"/>
    </xf>
    <xf numFmtId="0" fontId="0" fillId="0" borderId="11" xfId="0" applyFont="1" applyFill="1" applyBorder="1" applyAlignment="1">
      <alignment horizontal="right" wrapText="1"/>
    </xf>
    <xf numFmtId="0" fontId="3" fillId="0" borderId="11" xfId="0" applyFont="1" applyFill="1" applyBorder="1" applyAlignment="1">
      <alignment horizontal="center" vertical="center" wrapText="1"/>
    </xf>
    <xf numFmtId="4" fontId="0" fillId="0" borderId="11" xfId="0" applyNumberFormat="1" applyFont="1" applyFill="1" applyBorder="1" applyAlignment="1">
      <alignment wrapText="1"/>
    </xf>
    <xf numFmtId="4" fontId="0" fillId="0" borderId="15" xfId="0" applyNumberFormat="1" applyFont="1" applyFill="1" applyBorder="1" applyAlignment="1">
      <alignment wrapText="1"/>
    </xf>
    <xf numFmtId="0" fontId="0" fillId="0" borderId="0" xfId="0" applyFont="1" applyFill="1" applyAlignment="1">
      <alignment wrapText="1"/>
    </xf>
    <xf numFmtId="9" fontId="0" fillId="0" borderId="11" xfId="0" applyNumberFormat="1" applyFont="1" applyFill="1" applyBorder="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0" fontId="0" fillId="0" borderId="11" xfId="0" applyFont="1" applyFill="1" applyBorder="1" applyAlignment="1">
      <alignment horizontal="center" vertical="center" wrapText="1"/>
    </xf>
    <xf numFmtId="0" fontId="0" fillId="0" borderId="11" xfId="0" applyFont="1" applyFill="1" applyBorder="1" applyAlignment="1">
      <alignment horizontal="right" vertical="top" wrapText="1"/>
    </xf>
    <xf numFmtId="4" fontId="0" fillId="0" borderId="11" xfId="0" applyNumberFormat="1" applyFont="1" applyFill="1" applyBorder="1" applyAlignment="1">
      <alignment vertical="top" wrapText="1"/>
    </xf>
    <xf numFmtId="4" fontId="0" fillId="0" borderId="11" xfId="0" applyNumberFormat="1" applyFont="1" applyFill="1" applyBorder="1" applyAlignment="1">
      <alignment vertical="top"/>
    </xf>
    <xf numFmtId="2" fontId="0" fillId="0" borderId="11" xfId="0" applyNumberFormat="1" applyFont="1" applyFill="1" applyBorder="1" applyAlignment="1">
      <alignment horizontal="center" vertical="top"/>
    </xf>
    <xf numFmtId="0" fontId="0" fillId="0" borderId="11" xfId="0" applyNumberFormat="1" applyFont="1" applyFill="1" applyBorder="1" applyAlignment="1">
      <alignment vertical="top" wrapText="1"/>
    </xf>
    <xf numFmtId="10" fontId="0" fillId="16" borderId="11" xfId="0" applyNumberFormat="1" applyFont="1" applyFill="1" applyBorder="1" applyAlignment="1">
      <alignment wrapText="1"/>
    </xf>
    <xf numFmtId="10" fontId="0" fillId="24" borderId="11" xfId="0" applyNumberFormat="1" applyFont="1" applyFill="1" applyBorder="1" applyAlignment="1">
      <alignment wrapText="1"/>
    </xf>
    <xf numFmtId="9" fontId="0" fillId="16" borderId="11" xfId="0" applyNumberFormat="1" applyFont="1" applyFill="1" applyBorder="1" applyAlignment="1">
      <alignment wrapText="1"/>
    </xf>
    <xf numFmtId="0" fontId="0" fillId="16" borderId="15" xfId="0" applyFont="1" applyFill="1" applyBorder="1" applyAlignment="1">
      <alignment horizontal="left" vertical="top" wrapText="1"/>
    </xf>
    <xf numFmtId="0" fontId="1" fillId="16" borderId="28" xfId="0" applyFont="1" applyFill="1" applyBorder="1" applyAlignment="1">
      <alignment horizontal="left" vertical="top" wrapText="1"/>
    </xf>
    <xf numFmtId="0" fontId="0" fillId="16" borderId="11" xfId="0" applyFont="1" applyFill="1" applyBorder="1" applyAlignment="1">
      <alignment horizontal="left" vertical="top" wrapText="1"/>
    </xf>
    <xf numFmtId="0" fontId="1" fillId="16" borderId="11" xfId="0" applyFont="1" applyFill="1" applyBorder="1" applyAlignment="1">
      <alignment horizontal="left" vertical="top" wrapText="1"/>
    </xf>
    <xf numFmtId="0" fontId="0" fillId="16" borderId="0" xfId="0" applyFont="1" applyFill="1" applyAlignment="1">
      <alignment wrapText="1"/>
    </xf>
    <xf numFmtId="0" fontId="0" fillId="16" borderId="0" xfId="0" applyFont="1" applyFill="1" applyAlignment="1">
      <alignment/>
    </xf>
    <xf numFmtId="4" fontId="1" fillId="24" borderId="11" xfId="0" applyNumberFormat="1" applyFont="1" applyFill="1" applyBorder="1" applyAlignment="1">
      <alignment horizontal="right" vertical="top" wrapText="1"/>
    </xf>
    <xf numFmtId="2" fontId="0" fillId="24" borderId="11" xfId="0" applyNumberFormat="1" applyFont="1" applyFill="1" applyBorder="1" applyAlignment="1">
      <alignment wrapText="1"/>
    </xf>
    <xf numFmtId="0" fontId="0" fillId="24" borderId="28" xfId="0" applyFont="1" applyFill="1" applyBorder="1" applyAlignment="1">
      <alignment horizontal="center" wrapText="1"/>
    </xf>
    <xf numFmtId="0" fontId="0" fillId="24" borderId="15" xfId="0" applyFont="1" applyFill="1" applyBorder="1" applyAlignment="1">
      <alignment horizontal="center" wrapText="1"/>
    </xf>
    <xf numFmtId="0" fontId="0" fillId="0" borderId="0" xfId="0" applyFont="1" applyAlignment="1">
      <alignment/>
    </xf>
    <xf numFmtId="0" fontId="1" fillId="0" borderId="20" xfId="0" applyFont="1" applyBorder="1" applyAlignment="1">
      <alignment horizontal="center" wrapText="1"/>
    </xf>
    <xf numFmtId="0" fontId="1" fillId="0" borderId="19" xfId="0" applyFont="1" applyBorder="1" applyAlignment="1">
      <alignment horizontal="center" wrapText="1"/>
    </xf>
    <xf numFmtId="0" fontId="1" fillId="0" borderId="0" xfId="0" applyFont="1" applyFill="1" applyAlignment="1">
      <alignment/>
    </xf>
    <xf numFmtId="0" fontId="1" fillId="0" borderId="0" xfId="0" applyFont="1" applyAlignment="1">
      <alignment/>
    </xf>
    <xf numFmtId="0" fontId="0" fillId="24" borderId="28" xfId="0" applyFont="1" applyFill="1" applyBorder="1" applyAlignment="1">
      <alignment horizontal="center" wrapText="1"/>
    </xf>
    <xf numFmtId="0" fontId="3" fillId="24" borderId="28" xfId="0" applyFont="1" applyFill="1" applyBorder="1" applyAlignment="1">
      <alignment horizontal="center" vertical="center" wrapText="1"/>
    </xf>
    <xf numFmtId="0" fontId="3" fillId="24" borderId="15" xfId="0" applyFont="1" applyFill="1" applyBorder="1" applyAlignment="1">
      <alignment horizontal="center"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afi.si/Base/first.php" TargetMode="External" /><Relationship Id="rId2" Type="http://schemas.openxmlformats.org/officeDocument/2006/relationships/hyperlink" Target="http://www.mf.uni-lj.si/ris/oprema" TargetMode="External" /><Relationship Id="rId3" Type="http://schemas.openxmlformats.org/officeDocument/2006/relationships/hyperlink" Target="http://www.mf.uni-lj.si/ris/oprema" TargetMode="External" /><Relationship Id="rId4" Type="http://schemas.openxmlformats.org/officeDocument/2006/relationships/hyperlink" Target="http://www.mf.uni-lj.si/ris/oprema" TargetMode="External" /><Relationship Id="rId5" Type="http://schemas.openxmlformats.org/officeDocument/2006/relationships/hyperlink" Target="http://www.mf.uni-lj.si/ris/oprema" TargetMode="External" /><Relationship Id="rId6" Type="http://schemas.openxmlformats.org/officeDocument/2006/relationships/hyperlink" Target="http://www.mf.uni-lj.si/ris/oprema" TargetMode="External" /><Relationship Id="rId7" Type="http://schemas.openxmlformats.org/officeDocument/2006/relationships/hyperlink" Target="http://www.mf.uni-lj.si/" TargetMode="External" /><Relationship Id="rId8" Type="http://schemas.openxmlformats.org/officeDocument/2006/relationships/hyperlink" Target="http://www.mf.uni-lj.si/" TargetMode="External" /><Relationship Id="rId9" Type="http://schemas.openxmlformats.org/officeDocument/2006/relationships/hyperlink" Target="http://www.mf.uni-lj.si/ifet" TargetMode="External" /><Relationship Id="rId10" Type="http://schemas.openxmlformats.org/officeDocument/2006/relationships/hyperlink" Target="http://cfgbc.mf.uni-lj.si/"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58"/>
  <sheetViews>
    <sheetView showGridLines="0" tabSelected="1" zoomScale="75" zoomScaleNormal="75" zoomScaleSheetLayoutView="75" zoomScalePageLayoutView="0" workbookViewId="0" topLeftCell="A52">
      <selection activeCell="A58" sqref="A58:E58"/>
    </sheetView>
  </sheetViews>
  <sheetFormatPr defaultColWidth="9.140625" defaultRowHeight="12.75"/>
  <cols>
    <col min="1" max="1" width="28.7109375" style="2" customWidth="1"/>
    <col min="2" max="2" width="9.140625" style="17" customWidth="1"/>
    <col min="3" max="4" width="9.140625" style="2" customWidth="1"/>
    <col min="5" max="5" width="17.421875" style="38" customWidth="1"/>
    <col min="6" max="6" width="9.140625" style="19" customWidth="1"/>
    <col min="7" max="7" width="24.00390625" style="2" customWidth="1"/>
    <col min="8" max="8" width="9.28125" style="2" customWidth="1"/>
    <col min="9" max="9" width="15.28125" style="2" customWidth="1"/>
    <col min="10" max="10" width="12.7109375" style="16" customWidth="1"/>
    <col min="11" max="11" width="9.140625" style="2" customWidth="1"/>
    <col min="12" max="12" width="19.7109375" style="2" customWidth="1"/>
    <col min="13" max="13" width="21.421875" style="129" customWidth="1"/>
    <col min="14" max="14" width="28.28125" style="2" customWidth="1"/>
    <col min="15" max="15" width="25.140625" style="2" customWidth="1"/>
    <col min="16" max="16" width="22.421875" style="2" customWidth="1"/>
    <col min="17" max="17" width="13.00390625" style="2" customWidth="1"/>
    <col min="18" max="18" width="13.00390625" style="16" customWidth="1"/>
    <col min="19" max="19" width="13.140625" style="2" customWidth="1"/>
    <col min="20" max="20" width="10.421875" style="2" bestFit="1" customWidth="1"/>
    <col min="21" max="21" width="12.140625" style="2" bestFit="1" customWidth="1"/>
    <col min="22" max="22" width="10.28125" style="2" customWidth="1"/>
    <col min="23" max="23" width="9.140625" style="2" customWidth="1"/>
    <col min="24" max="24" width="13.140625" style="2" customWidth="1"/>
    <col min="25" max="25" width="11.421875" style="2" customWidth="1"/>
    <col min="26" max="26" width="11.57421875" style="2" customWidth="1"/>
    <col min="27" max="27" width="11.00390625" style="2" customWidth="1"/>
    <col min="28" max="28" width="9.140625" style="2" customWidth="1"/>
    <col min="29" max="29" width="11.8515625" style="2" customWidth="1"/>
    <col min="30" max="30" width="13.8515625" style="2" customWidth="1"/>
    <col min="31" max="31" width="9.140625" style="2" customWidth="1"/>
    <col min="32" max="32" width="11.57421875" style="2" customWidth="1"/>
    <col min="33" max="33" width="10.8515625" style="2" customWidth="1"/>
    <col min="34" max="34" width="9.140625" style="2" customWidth="1"/>
    <col min="35" max="35" width="11.28125" style="2" customWidth="1"/>
    <col min="36" max="36" width="10.421875" style="2" customWidth="1"/>
    <col min="37" max="38" width="9.140625" style="2" customWidth="1"/>
    <col min="39" max="39" width="11.28125" style="2" customWidth="1"/>
    <col min="40" max="16384" width="9.140625" style="2" customWidth="1"/>
  </cols>
  <sheetData>
    <row r="1" spans="1:15" ht="24.75" customHeight="1">
      <c r="A1" s="235" t="s">
        <v>270</v>
      </c>
      <c r="B1" s="232"/>
      <c r="C1" s="232"/>
      <c r="D1" s="232"/>
      <c r="E1" s="232"/>
      <c r="F1" s="232"/>
      <c r="G1" s="232"/>
      <c r="H1" s="47"/>
      <c r="I1" s="47"/>
      <c r="J1" s="47"/>
      <c r="K1" s="21"/>
      <c r="L1" s="47"/>
      <c r="M1" s="127"/>
      <c r="N1" s="47"/>
      <c r="O1" s="47"/>
    </row>
    <row r="2" spans="1:15" ht="13.5" thickBot="1">
      <c r="A2" s="20"/>
      <c r="B2" s="20"/>
      <c r="C2" s="20"/>
      <c r="D2" s="20"/>
      <c r="E2" s="48"/>
      <c r="F2" s="49"/>
      <c r="G2" s="47"/>
      <c r="H2" s="47"/>
      <c r="I2" s="47"/>
      <c r="J2" s="47"/>
      <c r="K2" s="21"/>
      <c r="L2" s="47"/>
      <c r="M2" s="127"/>
      <c r="N2" s="47"/>
      <c r="O2" s="47"/>
    </row>
    <row r="3" spans="1:40" s="62" customFormat="1" ht="93.75" customHeight="1">
      <c r="A3" s="50" t="s">
        <v>271</v>
      </c>
      <c r="B3" s="51" t="s">
        <v>374</v>
      </c>
      <c r="C3" s="1" t="s">
        <v>375</v>
      </c>
      <c r="D3" s="52" t="s">
        <v>272</v>
      </c>
      <c r="E3" s="53" t="s">
        <v>376</v>
      </c>
      <c r="F3" s="52" t="s">
        <v>377</v>
      </c>
      <c r="G3" s="52" t="s">
        <v>378</v>
      </c>
      <c r="H3" s="52" t="s">
        <v>386</v>
      </c>
      <c r="I3" s="52" t="s">
        <v>379</v>
      </c>
      <c r="J3" s="54" t="s">
        <v>380</v>
      </c>
      <c r="K3" s="22" t="s">
        <v>273</v>
      </c>
      <c r="L3" s="52" t="s">
        <v>274</v>
      </c>
      <c r="M3" s="52" t="s">
        <v>275</v>
      </c>
      <c r="N3" s="52" t="s">
        <v>381</v>
      </c>
      <c r="O3" s="52" t="s">
        <v>276</v>
      </c>
      <c r="P3" s="55" t="s">
        <v>277</v>
      </c>
      <c r="Q3" s="56" t="s">
        <v>278</v>
      </c>
      <c r="R3" s="233" t="s">
        <v>279</v>
      </c>
      <c r="S3" s="234"/>
      <c r="T3" s="234"/>
      <c r="U3" s="234"/>
      <c r="V3" s="57" t="s">
        <v>280</v>
      </c>
      <c r="W3" s="57" t="s">
        <v>281</v>
      </c>
      <c r="X3" s="58" t="s">
        <v>282</v>
      </c>
      <c r="Y3" s="59" t="s">
        <v>43</v>
      </c>
      <c r="Z3" s="60"/>
      <c r="AA3" s="60"/>
      <c r="AB3" s="60"/>
      <c r="AC3" s="60"/>
      <c r="AD3" s="60"/>
      <c r="AE3" s="60"/>
      <c r="AF3" s="60"/>
      <c r="AG3" s="60"/>
      <c r="AH3" s="60"/>
      <c r="AI3" s="60"/>
      <c r="AJ3" s="60"/>
      <c r="AK3" s="60"/>
      <c r="AL3" s="60"/>
      <c r="AM3" s="60"/>
      <c r="AN3" s="61"/>
    </row>
    <row r="4" spans="1:40" s="71" customFormat="1" ht="93.75" customHeight="1" thickBot="1">
      <c r="A4" s="63"/>
      <c r="B4" s="64"/>
      <c r="C4" s="23"/>
      <c r="D4" s="65"/>
      <c r="E4" s="66"/>
      <c r="F4" s="65"/>
      <c r="G4" s="65"/>
      <c r="H4" s="65"/>
      <c r="I4" s="65"/>
      <c r="J4" s="67"/>
      <c r="K4" s="24"/>
      <c r="L4" s="65"/>
      <c r="M4" s="65"/>
      <c r="N4" s="65"/>
      <c r="O4" s="65"/>
      <c r="P4" s="68"/>
      <c r="Q4" s="68"/>
      <c r="R4" s="141" t="s">
        <v>283</v>
      </c>
      <c r="S4" s="31" t="s">
        <v>284</v>
      </c>
      <c r="T4" s="31" t="s">
        <v>285</v>
      </c>
      <c r="U4" s="31" t="s">
        <v>286</v>
      </c>
      <c r="V4" s="69"/>
      <c r="W4" s="69"/>
      <c r="X4" s="70"/>
      <c r="Y4" s="32" t="s">
        <v>287</v>
      </c>
      <c r="Z4" s="33" t="s">
        <v>288</v>
      </c>
      <c r="AA4" s="33" t="s">
        <v>289</v>
      </c>
      <c r="AB4" s="33" t="s">
        <v>290</v>
      </c>
      <c r="AC4" s="26" t="s">
        <v>291</v>
      </c>
      <c r="AD4" s="31" t="s">
        <v>289</v>
      </c>
      <c r="AE4" s="31" t="s">
        <v>290</v>
      </c>
      <c r="AF4" s="33" t="s">
        <v>292</v>
      </c>
      <c r="AG4" s="33" t="s">
        <v>289</v>
      </c>
      <c r="AH4" s="33" t="s">
        <v>290</v>
      </c>
      <c r="AI4" s="31" t="s">
        <v>293</v>
      </c>
      <c r="AJ4" s="31" t="s">
        <v>289</v>
      </c>
      <c r="AK4" s="31" t="s">
        <v>290</v>
      </c>
      <c r="AL4" s="33" t="s">
        <v>294</v>
      </c>
      <c r="AM4" s="33" t="s">
        <v>289</v>
      </c>
      <c r="AN4" s="34" t="s">
        <v>290</v>
      </c>
    </row>
    <row r="5" spans="1:40" s="187" customFormat="1" ht="408">
      <c r="A5" s="176" t="s">
        <v>390</v>
      </c>
      <c r="B5" s="176">
        <v>381</v>
      </c>
      <c r="C5" s="176">
        <v>30</v>
      </c>
      <c r="D5" s="176"/>
      <c r="E5" s="176" t="s">
        <v>121</v>
      </c>
      <c r="F5" s="176" t="s">
        <v>122</v>
      </c>
      <c r="G5" s="176" t="s">
        <v>391</v>
      </c>
      <c r="H5" s="176">
        <v>2003</v>
      </c>
      <c r="I5" s="176" t="s">
        <v>123</v>
      </c>
      <c r="J5" s="178">
        <v>459021.87</v>
      </c>
      <c r="K5" s="176" t="s">
        <v>382</v>
      </c>
      <c r="L5" s="176" t="s">
        <v>173</v>
      </c>
      <c r="M5" s="176" t="s">
        <v>177</v>
      </c>
      <c r="N5" s="176" t="s">
        <v>124</v>
      </c>
      <c r="O5" s="176" t="s">
        <v>130</v>
      </c>
      <c r="P5" s="194" t="s">
        <v>340</v>
      </c>
      <c r="Q5" s="194" t="s">
        <v>342</v>
      </c>
      <c r="R5" s="198" t="s">
        <v>343</v>
      </c>
      <c r="S5" s="194"/>
      <c r="T5" s="194" t="s">
        <v>342</v>
      </c>
      <c r="U5" s="194" t="s">
        <v>342</v>
      </c>
      <c r="V5" s="194">
        <v>70</v>
      </c>
      <c r="W5" s="194">
        <v>100</v>
      </c>
      <c r="X5" s="199" t="s">
        <v>344</v>
      </c>
      <c r="Y5" s="192">
        <v>50</v>
      </c>
      <c r="Z5" s="183" t="s">
        <v>345</v>
      </c>
      <c r="AA5" s="183" t="s">
        <v>348</v>
      </c>
      <c r="AB5" s="200">
        <v>50</v>
      </c>
      <c r="AC5" s="192"/>
      <c r="AD5" s="192"/>
      <c r="AE5" s="192"/>
      <c r="AF5" s="183"/>
      <c r="AG5" s="183"/>
      <c r="AH5" s="183"/>
      <c r="AI5" s="192"/>
      <c r="AJ5" s="192"/>
      <c r="AK5" s="192"/>
      <c r="AL5" s="183"/>
      <c r="AM5" s="183"/>
      <c r="AN5" s="183"/>
    </row>
    <row r="6" spans="1:40" s="187" customFormat="1" ht="370.5" customHeight="1">
      <c r="A6" s="182"/>
      <c r="B6" s="182"/>
      <c r="C6" s="182"/>
      <c r="D6" s="182"/>
      <c r="E6" s="182"/>
      <c r="F6" s="182"/>
      <c r="G6" s="182"/>
      <c r="H6" s="182"/>
      <c r="I6" s="182"/>
      <c r="J6" s="188"/>
      <c r="K6" s="182"/>
      <c r="L6" s="182"/>
      <c r="M6" s="182"/>
      <c r="N6" s="182"/>
      <c r="O6" s="182"/>
      <c r="P6" s="192" t="s">
        <v>346</v>
      </c>
      <c r="Q6" s="192" t="s">
        <v>347</v>
      </c>
      <c r="R6" s="201" t="s">
        <v>343</v>
      </c>
      <c r="S6" s="192"/>
      <c r="T6" s="192" t="s">
        <v>347</v>
      </c>
      <c r="U6" s="192" t="s">
        <v>347</v>
      </c>
      <c r="V6" s="192">
        <v>40</v>
      </c>
      <c r="W6" s="192">
        <v>100</v>
      </c>
      <c r="X6" s="192" t="s">
        <v>344</v>
      </c>
      <c r="Y6" s="192">
        <v>40</v>
      </c>
      <c r="Z6" s="183" t="s">
        <v>345</v>
      </c>
      <c r="AA6" s="183" t="s">
        <v>348</v>
      </c>
      <c r="AB6" s="200">
        <v>40</v>
      </c>
      <c r="AC6" s="192"/>
      <c r="AD6" s="192"/>
      <c r="AE6" s="192"/>
      <c r="AF6" s="183"/>
      <c r="AG6" s="183"/>
      <c r="AH6" s="183"/>
      <c r="AI6" s="192"/>
      <c r="AJ6" s="192"/>
      <c r="AK6" s="192"/>
      <c r="AL6" s="183"/>
      <c r="AM6" s="183"/>
      <c r="AN6" s="183"/>
    </row>
    <row r="7" spans="1:40" s="76" customFormat="1" ht="38.25">
      <c r="A7" s="3" t="s">
        <v>390</v>
      </c>
      <c r="B7" s="4">
        <v>381</v>
      </c>
      <c r="C7" s="5">
        <v>32</v>
      </c>
      <c r="D7" s="6"/>
      <c r="E7" s="35" t="s">
        <v>406</v>
      </c>
      <c r="F7" s="10">
        <v>3702</v>
      </c>
      <c r="G7" s="9" t="s">
        <v>392</v>
      </c>
      <c r="H7" s="10" t="s">
        <v>108</v>
      </c>
      <c r="I7" s="9" t="s">
        <v>119</v>
      </c>
      <c r="J7" s="15">
        <v>132820.73</v>
      </c>
      <c r="K7" s="11" t="s">
        <v>382</v>
      </c>
      <c r="L7" s="9" t="s">
        <v>166</v>
      </c>
      <c r="M7" s="9" t="s">
        <v>167</v>
      </c>
      <c r="N7" s="9" t="s">
        <v>168</v>
      </c>
      <c r="O7" s="9" t="s">
        <v>169</v>
      </c>
      <c r="P7" s="9"/>
      <c r="Q7" s="73" t="s">
        <v>322</v>
      </c>
      <c r="R7" s="73">
        <v>0</v>
      </c>
      <c r="S7" s="73">
        <v>18000</v>
      </c>
      <c r="T7" s="73">
        <v>18000</v>
      </c>
      <c r="U7" s="73">
        <v>36000</v>
      </c>
      <c r="V7" s="9"/>
      <c r="W7" s="9">
        <v>100</v>
      </c>
      <c r="X7" s="9"/>
      <c r="Y7" s="9">
        <v>100</v>
      </c>
      <c r="Z7" s="74" t="s">
        <v>107</v>
      </c>
      <c r="AA7" s="75"/>
      <c r="AB7" s="75">
        <v>100</v>
      </c>
      <c r="AC7" s="8"/>
      <c r="AD7" s="9"/>
      <c r="AE7" s="9"/>
      <c r="AF7" s="29"/>
      <c r="AG7" s="75"/>
      <c r="AH7" s="75"/>
      <c r="AI7" s="8"/>
      <c r="AJ7" s="9"/>
      <c r="AK7" s="9"/>
      <c r="AL7" s="75"/>
      <c r="AM7" s="75"/>
      <c r="AN7" s="75"/>
    </row>
    <row r="8" spans="1:40" s="76" customFormat="1" ht="80.25" customHeight="1">
      <c r="A8" s="72" t="s">
        <v>390</v>
      </c>
      <c r="B8" s="11">
        <v>381</v>
      </c>
      <c r="C8" s="10">
        <v>14</v>
      </c>
      <c r="D8" s="9"/>
      <c r="E8" s="37" t="s">
        <v>140</v>
      </c>
      <c r="F8" s="10">
        <v>16345</v>
      </c>
      <c r="G8" s="9" t="s">
        <v>393</v>
      </c>
      <c r="H8" s="10">
        <v>2002</v>
      </c>
      <c r="I8" s="9" t="s">
        <v>141</v>
      </c>
      <c r="J8" s="15">
        <v>105201</v>
      </c>
      <c r="K8" s="11" t="s">
        <v>382</v>
      </c>
      <c r="L8" s="9" t="s">
        <v>142</v>
      </c>
      <c r="M8" s="9" t="s">
        <v>143</v>
      </c>
      <c r="N8" s="9" t="s">
        <v>170</v>
      </c>
      <c r="O8" s="9" t="s">
        <v>171</v>
      </c>
      <c r="P8" s="9" t="s">
        <v>308</v>
      </c>
      <c r="Q8" s="73" t="s">
        <v>296</v>
      </c>
      <c r="R8" s="73">
        <v>0</v>
      </c>
      <c r="S8" s="73">
        <v>35</v>
      </c>
      <c r="T8" s="73">
        <v>30</v>
      </c>
      <c r="U8" s="73">
        <v>10</v>
      </c>
      <c r="V8" s="119">
        <v>0.55</v>
      </c>
      <c r="W8" s="9">
        <v>100</v>
      </c>
      <c r="X8" s="123" t="s">
        <v>354</v>
      </c>
      <c r="Y8" s="9">
        <v>65</v>
      </c>
      <c r="Z8" s="74" t="s">
        <v>144</v>
      </c>
      <c r="AA8" s="75" t="s">
        <v>335</v>
      </c>
      <c r="AB8" s="75">
        <v>35</v>
      </c>
      <c r="AC8" s="9" t="s">
        <v>145</v>
      </c>
      <c r="AD8" s="9" t="s">
        <v>336</v>
      </c>
      <c r="AE8" s="9">
        <v>20</v>
      </c>
      <c r="AF8" s="75" t="s">
        <v>146</v>
      </c>
      <c r="AG8" s="75" t="s">
        <v>337</v>
      </c>
      <c r="AH8" s="75">
        <v>10</v>
      </c>
      <c r="AI8" s="9"/>
      <c r="AJ8" s="9"/>
      <c r="AK8" s="9"/>
      <c r="AL8" s="75"/>
      <c r="AM8" s="75"/>
      <c r="AN8" s="75"/>
    </row>
    <row r="9" spans="1:40" s="7" customFormat="1" ht="102">
      <c r="A9" s="72" t="s">
        <v>390</v>
      </c>
      <c r="B9" s="11">
        <v>381</v>
      </c>
      <c r="C9" s="10">
        <v>20</v>
      </c>
      <c r="D9" s="9"/>
      <c r="E9" s="37" t="s">
        <v>239</v>
      </c>
      <c r="F9" s="18">
        <v>9275</v>
      </c>
      <c r="G9" s="6" t="s">
        <v>248</v>
      </c>
      <c r="H9" s="5" t="s">
        <v>240</v>
      </c>
      <c r="I9" s="6" t="s">
        <v>241</v>
      </c>
      <c r="J9" s="14">
        <v>107800</v>
      </c>
      <c r="K9" s="4" t="s">
        <v>382</v>
      </c>
      <c r="L9" s="6" t="s">
        <v>242</v>
      </c>
      <c r="M9" s="6" t="s">
        <v>243</v>
      </c>
      <c r="N9" s="6" t="s">
        <v>244</v>
      </c>
      <c r="O9" s="6" t="s">
        <v>245</v>
      </c>
      <c r="P9" s="6" t="s">
        <v>305</v>
      </c>
      <c r="Q9" s="43">
        <f>+U9</f>
        <v>0</v>
      </c>
      <c r="R9" s="43">
        <v>0</v>
      </c>
      <c r="S9" s="43">
        <v>0</v>
      </c>
      <c r="T9" s="43">
        <v>0</v>
      </c>
      <c r="U9" s="43">
        <f>+R9</f>
        <v>0</v>
      </c>
      <c r="V9" s="6"/>
      <c r="W9" s="6">
        <v>100</v>
      </c>
      <c r="X9" s="6"/>
      <c r="Y9" s="6">
        <v>0</v>
      </c>
      <c r="Z9" s="77" t="s">
        <v>246</v>
      </c>
      <c r="AA9" s="27" t="s">
        <v>239</v>
      </c>
      <c r="AB9" s="27"/>
      <c r="AC9" s="6" t="s">
        <v>247</v>
      </c>
      <c r="AD9" s="6" t="s">
        <v>338</v>
      </c>
      <c r="AE9" s="6"/>
      <c r="AF9" s="27"/>
      <c r="AG9" s="27"/>
      <c r="AH9" s="27"/>
      <c r="AI9" s="6"/>
      <c r="AJ9" s="6"/>
      <c r="AK9" s="6"/>
      <c r="AL9" s="27"/>
      <c r="AM9" s="27"/>
      <c r="AN9" s="27"/>
    </row>
    <row r="10" spans="1:40" s="7" customFormat="1" ht="77.25" customHeight="1">
      <c r="A10" s="3" t="s">
        <v>390</v>
      </c>
      <c r="B10" s="4">
        <v>381</v>
      </c>
      <c r="C10" s="5">
        <v>29</v>
      </c>
      <c r="D10" s="6"/>
      <c r="E10" s="36" t="s">
        <v>156</v>
      </c>
      <c r="F10" s="5">
        <v>10331</v>
      </c>
      <c r="G10" s="6" t="s">
        <v>394</v>
      </c>
      <c r="H10" s="5">
        <v>2002</v>
      </c>
      <c r="I10" s="6" t="s">
        <v>88</v>
      </c>
      <c r="J10" s="14">
        <v>96075</v>
      </c>
      <c r="K10" s="4" t="s">
        <v>382</v>
      </c>
      <c r="L10" s="6" t="s">
        <v>89</v>
      </c>
      <c r="M10" s="6" t="s">
        <v>90</v>
      </c>
      <c r="N10" s="6" t="s">
        <v>94</v>
      </c>
      <c r="O10" s="6" t="s">
        <v>95</v>
      </c>
      <c r="P10" s="6" t="s">
        <v>295</v>
      </c>
      <c r="Q10" s="44" t="s">
        <v>357</v>
      </c>
      <c r="R10" s="14">
        <v>0</v>
      </c>
      <c r="S10" s="44">
        <v>5000</v>
      </c>
      <c r="T10" s="44" t="s">
        <v>358</v>
      </c>
      <c r="U10" s="44" t="s">
        <v>357</v>
      </c>
      <c r="V10" s="6"/>
      <c r="W10" s="6">
        <v>100</v>
      </c>
      <c r="X10" s="6"/>
      <c r="Y10" s="6">
        <v>2.5</v>
      </c>
      <c r="Z10" s="28" t="s">
        <v>96</v>
      </c>
      <c r="AA10" s="27" t="s">
        <v>44</v>
      </c>
      <c r="AB10" s="27">
        <v>2.5</v>
      </c>
      <c r="AC10" s="6"/>
      <c r="AD10" s="6"/>
      <c r="AE10" s="6"/>
      <c r="AF10" s="27"/>
      <c r="AG10" s="27"/>
      <c r="AH10" s="27"/>
      <c r="AI10" s="6"/>
      <c r="AJ10" s="6"/>
      <c r="AK10" s="6"/>
      <c r="AL10" s="27"/>
      <c r="AM10" s="27"/>
      <c r="AN10" s="27"/>
    </row>
    <row r="11" spans="1:40" s="76" customFormat="1" ht="272.25" customHeight="1">
      <c r="A11" s="3" t="s">
        <v>390</v>
      </c>
      <c r="B11" s="4">
        <v>381</v>
      </c>
      <c r="C11" s="5">
        <v>15</v>
      </c>
      <c r="D11" s="6"/>
      <c r="E11" s="35" t="s">
        <v>33</v>
      </c>
      <c r="F11" s="10" t="s">
        <v>235</v>
      </c>
      <c r="G11" s="9" t="s">
        <v>395</v>
      </c>
      <c r="H11" s="9">
        <v>2002</v>
      </c>
      <c r="I11" s="9" t="s">
        <v>34</v>
      </c>
      <c r="J11" s="15">
        <v>107426</v>
      </c>
      <c r="K11" s="11" t="s">
        <v>382</v>
      </c>
      <c r="L11" s="9" t="s">
        <v>35</v>
      </c>
      <c r="M11" s="9" t="s">
        <v>36</v>
      </c>
      <c r="N11" s="78" t="s">
        <v>37</v>
      </c>
      <c r="O11" s="9" t="s">
        <v>38</v>
      </c>
      <c r="P11" s="9" t="s">
        <v>297</v>
      </c>
      <c r="Q11" s="73" t="s">
        <v>314</v>
      </c>
      <c r="R11" s="73">
        <v>0</v>
      </c>
      <c r="S11" s="73">
        <v>730</v>
      </c>
      <c r="T11" s="73">
        <v>104</v>
      </c>
      <c r="U11" s="73">
        <v>834</v>
      </c>
      <c r="V11" s="9">
        <v>80</v>
      </c>
      <c r="W11" s="9">
        <v>100</v>
      </c>
      <c r="X11" s="9"/>
      <c r="Y11" s="9">
        <v>85</v>
      </c>
      <c r="Z11" s="74" t="s">
        <v>146</v>
      </c>
      <c r="AA11" s="75" t="s">
        <v>337</v>
      </c>
      <c r="AB11" s="75">
        <v>85</v>
      </c>
      <c r="AC11" s="9"/>
      <c r="AD11" s="9"/>
      <c r="AE11" s="9"/>
      <c r="AF11" s="75"/>
      <c r="AG11" s="75"/>
      <c r="AH11" s="75"/>
      <c r="AI11" s="9"/>
      <c r="AJ11" s="9"/>
      <c r="AK11" s="9"/>
      <c r="AL11" s="75"/>
      <c r="AM11" s="75"/>
      <c r="AN11" s="75"/>
    </row>
    <row r="12" spans="1:40" s="76" customFormat="1" ht="52.5" customHeight="1">
      <c r="A12" s="72" t="s">
        <v>390</v>
      </c>
      <c r="B12" s="11">
        <v>381</v>
      </c>
      <c r="C12" s="10">
        <v>52</v>
      </c>
      <c r="D12" s="9"/>
      <c r="E12" s="37" t="s">
        <v>29</v>
      </c>
      <c r="F12" s="10">
        <v>13229</v>
      </c>
      <c r="G12" s="9" t="s">
        <v>397</v>
      </c>
      <c r="H12" s="9">
        <v>2002</v>
      </c>
      <c r="I12" s="9" t="s">
        <v>30</v>
      </c>
      <c r="J12" s="15">
        <v>72727</v>
      </c>
      <c r="K12" s="11" t="s">
        <v>382</v>
      </c>
      <c r="L12" s="9"/>
      <c r="M12" s="9"/>
      <c r="N12" s="9" t="s">
        <v>31</v>
      </c>
      <c r="O12" s="9" t="s">
        <v>32</v>
      </c>
      <c r="P12" s="9" t="s">
        <v>313</v>
      </c>
      <c r="Q12" s="73">
        <f>+U12</f>
        <v>0</v>
      </c>
      <c r="R12" s="73">
        <v>0</v>
      </c>
      <c r="S12" s="73">
        <v>0</v>
      </c>
      <c r="T12" s="73">
        <v>0</v>
      </c>
      <c r="U12" s="73">
        <f>+R12</f>
        <v>0</v>
      </c>
      <c r="V12" s="9"/>
      <c r="W12" s="9">
        <v>100</v>
      </c>
      <c r="X12" s="9"/>
      <c r="Y12" s="9">
        <v>0</v>
      </c>
      <c r="Z12" s="74"/>
      <c r="AA12" s="75"/>
      <c r="AB12" s="75">
        <v>0</v>
      </c>
      <c r="AC12" s="9"/>
      <c r="AD12" s="9"/>
      <c r="AE12" s="9"/>
      <c r="AF12" s="75"/>
      <c r="AG12" s="75"/>
      <c r="AH12" s="75"/>
      <c r="AI12" s="9"/>
      <c r="AJ12" s="9"/>
      <c r="AK12" s="9"/>
      <c r="AL12" s="75"/>
      <c r="AM12" s="75"/>
      <c r="AN12" s="75"/>
    </row>
    <row r="13" spans="1:40" s="7" customFormat="1" ht="285.75" customHeight="1">
      <c r="A13" s="3" t="s">
        <v>390</v>
      </c>
      <c r="B13" s="4">
        <v>381</v>
      </c>
      <c r="C13" s="5">
        <v>1</v>
      </c>
      <c r="D13" s="6"/>
      <c r="E13" s="36" t="s">
        <v>1</v>
      </c>
      <c r="F13" s="5">
        <v>13310</v>
      </c>
      <c r="G13" s="6" t="s">
        <v>398</v>
      </c>
      <c r="H13" s="5">
        <v>2003</v>
      </c>
      <c r="I13" s="6" t="s">
        <v>197</v>
      </c>
      <c r="J13" s="14">
        <v>41062</v>
      </c>
      <c r="K13" s="4" t="s">
        <v>382</v>
      </c>
      <c r="L13" s="144" t="s">
        <v>222</v>
      </c>
      <c r="M13" s="144" t="s">
        <v>198</v>
      </c>
      <c r="N13" s="144" t="s">
        <v>223</v>
      </c>
      <c r="O13" s="144" t="s">
        <v>203</v>
      </c>
      <c r="P13" s="4">
        <v>851</v>
      </c>
      <c r="Q13" s="43" t="s">
        <v>224</v>
      </c>
      <c r="R13" s="198" t="s">
        <v>225</v>
      </c>
      <c r="S13" s="43" t="s">
        <v>226</v>
      </c>
      <c r="T13" s="43" t="s">
        <v>227</v>
      </c>
      <c r="U13" s="43" t="s">
        <v>228</v>
      </c>
      <c r="V13" s="6">
        <v>30</v>
      </c>
      <c r="W13" s="6">
        <v>100</v>
      </c>
      <c r="X13" s="6"/>
      <c r="Y13" s="6">
        <v>30</v>
      </c>
      <c r="Z13" s="227" t="s">
        <v>2</v>
      </c>
      <c r="AA13" s="27" t="s">
        <v>339</v>
      </c>
      <c r="AB13" s="27">
        <v>10</v>
      </c>
      <c r="AC13" s="114" t="s">
        <v>3</v>
      </c>
      <c r="AD13" s="6" t="s">
        <v>1</v>
      </c>
      <c r="AE13" s="6">
        <v>20</v>
      </c>
      <c r="AF13" s="115"/>
      <c r="AG13" s="27"/>
      <c r="AH13" s="27"/>
      <c r="AI13" s="6"/>
      <c r="AJ13" s="6"/>
      <c r="AK13" s="6"/>
      <c r="AL13" s="27"/>
      <c r="AM13" s="27"/>
      <c r="AN13" s="27"/>
    </row>
    <row r="14" spans="1:40" s="76" customFormat="1" ht="149.25" customHeight="1">
      <c r="A14" s="72" t="s">
        <v>399</v>
      </c>
      <c r="B14" s="11">
        <v>381</v>
      </c>
      <c r="C14" s="10">
        <v>5</v>
      </c>
      <c r="D14" s="9"/>
      <c r="E14" s="37" t="s">
        <v>61</v>
      </c>
      <c r="F14" s="10">
        <v>6777</v>
      </c>
      <c r="G14" s="9" t="s">
        <v>396</v>
      </c>
      <c r="H14" s="9">
        <v>2002</v>
      </c>
      <c r="I14" s="9" t="s">
        <v>62</v>
      </c>
      <c r="J14" s="15">
        <v>54248</v>
      </c>
      <c r="K14" s="11" t="s">
        <v>382</v>
      </c>
      <c r="L14" s="9" t="s">
        <v>63</v>
      </c>
      <c r="M14" s="9" t="s">
        <v>64</v>
      </c>
      <c r="N14" s="9" t="s">
        <v>65</v>
      </c>
      <c r="O14" s="9" t="s">
        <v>66</v>
      </c>
      <c r="P14" s="6" t="s">
        <v>359</v>
      </c>
      <c r="Q14" s="120">
        <v>0</v>
      </c>
      <c r="R14" s="14">
        <v>0</v>
      </c>
      <c r="S14" s="120">
        <v>0</v>
      </c>
      <c r="T14" s="120">
        <v>0</v>
      </c>
      <c r="U14" s="120">
        <v>0</v>
      </c>
      <c r="V14" s="112">
        <v>0.65</v>
      </c>
      <c r="W14" s="6">
        <v>100</v>
      </c>
      <c r="X14" s="6"/>
      <c r="Y14" s="112">
        <v>0.5</v>
      </c>
      <c r="Z14" s="28" t="s">
        <v>67</v>
      </c>
      <c r="AA14" s="27" t="s">
        <v>45</v>
      </c>
      <c r="AB14" s="27">
        <v>25</v>
      </c>
      <c r="AC14" s="6" t="s">
        <v>92</v>
      </c>
      <c r="AD14" s="6" t="s">
        <v>46</v>
      </c>
      <c r="AE14" s="112">
        <v>0.25</v>
      </c>
      <c r="AF14" s="27"/>
      <c r="AG14" s="27"/>
      <c r="AH14" s="27"/>
      <c r="AI14" s="6"/>
      <c r="AJ14" s="6"/>
      <c r="AK14" s="6"/>
      <c r="AL14" s="27"/>
      <c r="AM14" s="27"/>
      <c r="AN14" s="27"/>
    </row>
    <row r="15" spans="1:40" s="208" customFormat="1" ht="63.75" customHeight="1">
      <c r="A15" s="202" t="s">
        <v>399</v>
      </c>
      <c r="B15" s="203">
        <v>381</v>
      </c>
      <c r="C15" s="204">
        <v>10</v>
      </c>
      <c r="D15" s="42"/>
      <c r="E15" s="205" t="s">
        <v>408</v>
      </c>
      <c r="F15" s="204">
        <v>2013</v>
      </c>
      <c r="G15" s="42" t="s">
        <v>400</v>
      </c>
      <c r="H15" s="42">
        <v>2002</v>
      </c>
      <c r="I15" s="42" t="s">
        <v>111</v>
      </c>
      <c r="J15" s="206">
        <v>34693</v>
      </c>
      <c r="K15" s="203" t="s">
        <v>383</v>
      </c>
      <c r="L15" s="42" t="s">
        <v>160</v>
      </c>
      <c r="M15" s="42" t="s">
        <v>161</v>
      </c>
      <c r="N15" s="42" t="s">
        <v>164</v>
      </c>
      <c r="O15" s="42" t="s">
        <v>165</v>
      </c>
      <c r="P15" s="42"/>
      <c r="Q15" s="207" t="s">
        <v>126</v>
      </c>
      <c r="R15" s="207">
        <v>0</v>
      </c>
      <c r="S15" s="207" t="s">
        <v>127</v>
      </c>
      <c r="T15" s="207" t="s">
        <v>128</v>
      </c>
      <c r="U15" s="207" t="s">
        <v>126</v>
      </c>
      <c r="V15" s="42"/>
      <c r="W15" s="42">
        <v>100</v>
      </c>
      <c r="X15" s="42" t="s">
        <v>91</v>
      </c>
      <c r="Y15" s="42">
        <v>80</v>
      </c>
      <c r="Z15" s="28" t="s">
        <v>41</v>
      </c>
      <c r="AA15" s="27" t="s">
        <v>47</v>
      </c>
      <c r="AB15" s="27">
        <v>40</v>
      </c>
      <c r="AC15" s="42" t="s">
        <v>42</v>
      </c>
      <c r="AD15" s="42" t="s">
        <v>408</v>
      </c>
      <c r="AE15" s="42">
        <v>40</v>
      </c>
      <c r="AF15" s="27"/>
      <c r="AG15" s="27"/>
      <c r="AH15" s="27"/>
      <c r="AI15" s="42"/>
      <c r="AJ15" s="42"/>
      <c r="AK15" s="42"/>
      <c r="AL15" s="27"/>
      <c r="AM15" s="27"/>
      <c r="AN15" s="27"/>
    </row>
    <row r="16" spans="1:40" s="197" customFormat="1" ht="344.25">
      <c r="A16" s="176" t="s">
        <v>390</v>
      </c>
      <c r="B16" s="176">
        <v>381</v>
      </c>
      <c r="C16" s="176">
        <v>30</v>
      </c>
      <c r="D16" s="176"/>
      <c r="E16" s="176" t="s">
        <v>131</v>
      </c>
      <c r="F16" s="176">
        <v>6013</v>
      </c>
      <c r="G16" s="176" t="s">
        <v>401</v>
      </c>
      <c r="H16" s="176">
        <v>2005</v>
      </c>
      <c r="I16" s="176" t="s">
        <v>132</v>
      </c>
      <c r="J16" s="178">
        <v>312969.45</v>
      </c>
      <c r="K16" s="176" t="s">
        <v>384</v>
      </c>
      <c r="L16" s="176" t="s">
        <v>173</v>
      </c>
      <c r="M16" s="176" t="s">
        <v>177</v>
      </c>
      <c r="N16" s="176" t="s">
        <v>232</v>
      </c>
      <c r="O16" s="176" t="s">
        <v>233</v>
      </c>
      <c r="P16" s="176" t="s">
        <v>304</v>
      </c>
      <c r="Q16" s="194" t="s">
        <v>363</v>
      </c>
      <c r="R16" s="178">
        <v>0</v>
      </c>
      <c r="S16" s="176"/>
      <c r="T16" s="194" t="s">
        <v>363</v>
      </c>
      <c r="U16" s="194" t="s">
        <v>363</v>
      </c>
      <c r="V16" s="176">
        <v>80</v>
      </c>
      <c r="W16" s="136">
        <v>100</v>
      </c>
      <c r="X16" s="176" t="s">
        <v>344</v>
      </c>
      <c r="Y16" s="176">
        <v>80</v>
      </c>
      <c r="Z16" s="195" t="s">
        <v>345</v>
      </c>
      <c r="AA16" s="196"/>
      <c r="AB16" s="196">
        <v>80</v>
      </c>
      <c r="AC16" s="176"/>
      <c r="AD16" s="176"/>
      <c r="AE16" s="176"/>
      <c r="AF16" s="196"/>
      <c r="AG16" s="196"/>
      <c r="AH16" s="196"/>
      <c r="AI16" s="176"/>
      <c r="AJ16" s="176"/>
      <c r="AK16" s="176"/>
      <c r="AL16" s="196"/>
      <c r="AM16" s="196"/>
      <c r="AN16" s="196"/>
    </row>
    <row r="17" spans="1:40" s="76" customFormat="1" ht="102">
      <c r="A17" s="72" t="s">
        <v>390</v>
      </c>
      <c r="B17" s="11">
        <v>381</v>
      </c>
      <c r="C17" s="10">
        <v>20</v>
      </c>
      <c r="D17" s="9"/>
      <c r="E17" s="37" t="s">
        <v>239</v>
      </c>
      <c r="F17" s="18">
        <v>9275</v>
      </c>
      <c r="G17" s="6" t="s">
        <v>402</v>
      </c>
      <c r="H17" s="5">
        <v>2005</v>
      </c>
      <c r="I17" s="6" t="s">
        <v>249</v>
      </c>
      <c r="J17" s="14">
        <v>133707</v>
      </c>
      <c r="K17" s="4" t="s">
        <v>384</v>
      </c>
      <c r="L17" s="6" t="s">
        <v>242</v>
      </c>
      <c r="M17" s="6" t="s">
        <v>243</v>
      </c>
      <c r="N17" s="6" t="s">
        <v>250</v>
      </c>
      <c r="O17" s="6" t="s">
        <v>251</v>
      </c>
      <c r="P17" s="6" t="s">
        <v>334</v>
      </c>
      <c r="Q17" s="122">
        <v>0</v>
      </c>
      <c r="R17" s="43">
        <v>0</v>
      </c>
      <c r="S17" s="43">
        <v>0</v>
      </c>
      <c r="T17" s="43">
        <v>0</v>
      </c>
      <c r="U17" s="43">
        <v>0</v>
      </c>
      <c r="V17" s="6"/>
      <c r="W17" s="6">
        <v>100</v>
      </c>
      <c r="X17" s="6"/>
      <c r="Y17" s="6">
        <v>0</v>
      </c>
      <c r="Z17" s="27"/>
      <c r="AA17" s="27"/>
      <c r="AB17" s="27">
        <v>0</v>
      </c>
      <c r="AC17" s="8"/>
      <c r="AD17" s="9"/>
      <c r="AE17" s="9"/>
      <c r="AF17" s="29"/>
      <c r="AG17" s="75"/>
      <c r="AH17" s="75"/>
      <c r="AI17" s="8"/>
      <c r="AJ17" s="9"/>
      <c r="AK17" s="9"/>
      <c r="AL17" s="75"/>
      <c r="AM17" s="75"/>
      <c r="AN17" s="75"/>
    </row>
    <row r="18" spans="1:40" s="76" customFormat="1" ht="71.25" customHeight="1">
      <c r="A18" s="72" t="s">
        <v>390</v>
      </c>
      <c r="B18" s="11">
        <v>381</v>
      </c>
      <c r="C18" s="10">
        <v>32</v>
      </c>
      <c r="D18" s="9"/>
      <c r="E18" s="35" t="s">
        <v>109</v>
      </c>
      <c r="F18" s="10">
        <v>15666</v>
      </c>
      <c r="G18" s="9" t="s">
        <v>403</v>
      </c>
      <c r="H18" s="9">
        <v>2005</v>
      </c>
      <c r="I18" s="9" t="s">
        <v>120</v>
      </c>
      <c r="J18" s="15">
        <v>208646</v>
      </c>
      <c r="K18" s="11" t="s">
        <v>384</v>
      </c>
      <c r="L18" s="9" t="s">
        <v>172</v>
      </c>
      <c r="M18" s="9" t="s">
        <v>178</v>
      </c>
      <c r="N18" s="9" t="s">
        <v>179</v>
      </c>
      <c r="O18" s="9" t="s">
        <v>183</v>
      </c>
      <c r="P18" s="9" t="s">
        <v>309</v>
      </c>
      <c r="Q18" s="73" t="s">
        <v>180</v>
      </c>
      <c r="R18" s="73">
        <v>2254.26</v>
      </c>
      <c r="S18" s="73">
        <v>6000</v>
      </c>
      <c r="T18" s="73">
        <v>18000</v>
      </c>
      <c r="U18" s="73">
        <f>+R18+S18+T18</f>
        <v>26254.260000000002</v>
      </c>
      <c r="V18" s="9"/>
      <c r="W18" s="9">
        <v>98</v>
      </c>
      <c r="X18" s="9"/>
      <c r="Y18" s="9">
        <v>100</v>
      </c>
      <c r="Z18" s="74" t="s">
        <v>107</v>
      </c>
      <c r="AA18" s="75"/>
      <c r="AB18" s="75">
        <v>90</v>
      </c>
      <c r="AC18" s="8" t="s">
        <v>364</v>
      </c>
      <c r="AD18" s="9" t="s">
        <v>109</v>
      </c>
      <c r="AE18" s="9">
        <v>10</v>
      </c>
      <c r="AF18" s="29"/>
      <c r="AG18" s="75"/>
      <c r="AH18" s="75"/>
      <c r="AI18" s="8"/>
      <c r="AJ18" s="9"/>
      <c r="AK18" s="9"/>
      <c r="AL18" s="75"/>
      <c r="AM18" s="75"/>
      <c r="AN18" s="75"/>
    </row>
    <row r="19" spans="1:40" s="208" customFormat="1" ht="80.25" customHeight="1">
      <c r="A19" s="202" t="s">
        <v>390</v>
      </c>
      <c r="B19" s="203">
        <v>381</v>
      </c>
      <c r="C19" s="204">
        <v>10</v>
      </c>
      <c r="D19" s="42"/>
      <c r="E19" s="205" t="s">
        <v>408</v>
      </c>
      <c r="F19" s="204">
        <v>2013</v>
      </c>
      <c r="G19" s="42" t="s">
        <v>404</v>
      </c>
      <c r="H19" s="42">
        <v>2005</v>
      </c>
      <c r="I19" s="42"/>
      <c r="J19" s="206">
        <v>112669</v>
      </c>
      <c r="K19" s="203" t="s">
        <v>384</v>
      </c>
      <c r="L19" s="42" t="s">
        <v>160</v>
      </c>
      <c r="M19" s="42" t="s">
        <v>161</v>
      </c>
      <c r="N19" s="42" t="s">
        <v>162</v>
      </c>
      <c r="O19" s="42" t="s">
        <v>163</v>
      </c>
      <c r="P19" s="42" t="s">
        <v>310</v>
      </c>
      <c r="Q19" s="207" t="s">
        <v>181</v>
      </c>
      <c r="R19" s="207">
        <v>7273.78</v>
      </c>
      <c r="S19" s="207">
        <v>2380</v>
      </c>
      <c r="T19" s="207">
        <v>1340</v>
      </c>
      <c r="U19" s="207">
        <f>+T19+S19+R19</f>
        <v>10993.779999999999</v>
      </c>
      <c r="V19" s="42"/>
      <c r="W19" s="42">
        <v>94</v>
      </c>
      <c r="X19" s="42" t="s">
        <v>91</v>
      </c>
      <c r="Y19" s="209">
        <v>0.9</v>
      </c>
      <c r="Z19" s="28" t="s">
        <v>41</v>
      </c>
      <c r="AA19" s="27" t="s">
        <v>47</v>
      </c>
      <c r="AB19" s="221">
        <v>0.9</v>
      </c>
      <c r="AC19" s="42"/>
      <c r="AD19" s="42"/>
      <c r="AE19" s="42"/>
      <c r="AF19" s="27"/>
      <c r="AG19" s="27"/>
      <c r="AH19" s="27"/>
      <c r="AI19" s="42"/>
      <c r="AJ19" s="42"/>
      <c r="AK19" s="42"/>
      <c r="AL19" s="27"/>
      <c r="AM19" s="27"/>
      <c r="AN19" s="27"/>
    </row>
    <row r="20" spans="1:40" s="76" customFormat="1" ht="174.75" customHeight="1">
      <c r="A20" s="72" t="s">
        <v>390</v>
      </c>
      <c r="B20" s="11">
        <v>381</v>
      </c>
      <c r="C20" s="10">
        <v>4</v>
      </c>
      <c r="D20" s="9"/>
      <c r="E20" s="35" t="s">
        <v>81</v>
      </c>
      <c r="F20" s="10"/>
      <c r="G20" s="9" t="s">
        <v>82</v>
      </c>
      <c r="H20" s="9">
        <v>2005</v>
      </c>
      <c r="I20" s="9" t="s">
        <v>83</v>
      </c>
      <c r="J20" s="15">
        <v>101110</v>
      </c>
      <c r="K20" s="11" t="s">
        <v>384</v>
      </c>
      <c r="L20" s="9" t="s">
        <v>84</v>
      </c>
      <c r="M20" s="9" t="s">
        <v>85</v>
      </c>
      <c r="N20" s="9" t="s">
        <v>86</v>
      </c>
      <c r="O20" s="9" t="s">
        <v>87</v>
      </c>
      <c r="P20" s="9" t="s">
        <v>311</v>
      </c>
      <c r="Q20" s="73">
        <v>0</v>
      </c>
      <c r="R20" s="73">
        <v>0</v>
      </c>
      <c r="S20" s="73">
        <v>0</v>
      </c>
      <c r="T20" s="73">
        <v>0</v>
      </c>
      <c r="U20" s="73">
        <f>+R20</f>
        <v>0</v>
      </c>
      <c r="V20" s="9">
        <v>0</v>
      </c>
      <c r="W20" s="9">
        <v>100</v>
      </c>
      <c r="X20" s="9"/>
      <c r="Y20" s="9">
        <v>0</v>
      </c>
      <c r="Z20" s="74"/>
      <c r="AA20" s="75" t="s">
        <v>365</v>
      </c>
      <c r="AB20" s="75">
        <v>0</v>
      </c>
      <c r="AC20" s="9"/>
      <c r="AD20" s="9"/>
      <c r="AE20" s="9"/>
      <c r="AF20" s="75"/>
      <c r="AG20" s="75"/>
      <c r="AH20" s="75"/>
      <c r="AI20" s="9"/>
      <c r="AJ20" s="9"/>
      <c r="AK20" s="9"/>
      <c r="AL20" s="75"/>
      <c r="AM20" s="75"/>
      <c r="AN20" s="75"/>
    </row>
    <row r="21" spans="1:40" s="76" customFormat="1" ht="101.25" customHeight="1">
      <c r="A21" s="237" t="s">
        <v>390</v>
      </c>
      <c r="B21" s="237">
        <v>381</v>
      </c>
      <c r="C21" s="237">
        <v>29</v>
      </c>
      <c r="D21" s="237"/>
      <c r="E21" s="238" t="s">
        <v>156</v>
      </c>
      <c r="F21" s="230">
        <v>10331</v>
      </c>
      <c r="G21" s="230" t="s">
        <v>405</v>
      </c>
      <c r="H21" s="230" t="s">
        <v>97</v>
      </c>
      <c r="I21" s="230" t="s">
        <v>98</v>
      </c>
      <c r="J21" s="130">
        <v>29472.78</v>
      </c>
      <c r="K21" s="230" t="s">
        <v>384</v>
      </c>
      <c r="L21" s="230" t="s">
        <v>99</v>
      </c>
      <c r="M21" s="230" t="s">
        <v>90</v>
      </c>
      <c r="N21" s="79" t="s">
        <v>199</v>
      </c>
      <c r="O21" s="79" t="s">
        <v>200</v>
      </c>
      <c r="P21" s="9" t="s">
        <v>349</v>
      </c>
      <c r="Q21" s="131" t="s">
        <v>350</v>
      </c>
      <c r="R21" s="15">
        <v>0</v>
      </c>
      <c r="S21" s="131">
        <v>500</v>
      </c>
      <c r="T21" s="131" t="s">
        <v>351</v>
      </c>
      <c r="U21" s="131" t="s">
        <v>352</v>
      </c>
      <c r="V21" s="9"/>
      <c r="W21" s="9">
        <v>100</v>
      </c>
      <c r="X21" s="9"/>
      <c r="Y21" s="9">
        <v>5</v>
      </c>
      <c r="Z21" s="74" t="s">
        <v>96</v>
      </c>
      <c r="AA21" s="75" t="s">
        <v>44</v>
      </c>
      <c r="AB21" s="75">
        <v>5</v>
      </c>
      <c r="AC21" s="9"/>
      <c r="AD21" s="9"/>
      <c r="AE21" s="9"/>
      <c r="AF21" s="75"/>
      <c r="AG21" s="75"/>
      <c r="AH21" s="75"/>
      <c r="AI21" s="9"/>
      <c r="AJ21" s="9"/>
      <c r="AK21" s="9"/>
      <c r="AL21" s="75"/>
      <c r="AM21" s="75"/>
      <c r="AN21" s="75"/>
    </row>
    <row r="22" spans="1:40" s="76" customFormat="1" ht="75.75" customHeight="1">
      <c r="A22" s="231"/>
      <c r="B22" s="231"/>
      <c r="C22" s="231"/>
      <c r="D22" s="231"/>
      <c r="E22" s="239"/>
      <c r="F22" s="231"/>
      <c r="G22" s="231"/>
      <c r="H22" s="231"/>
      <c r="I22" s="231"/>
      <c r="J22" s="130">
        <v>30584.42</v>
      </c>
      <c r="K22" s="231"/>
      <c r="L22" s="231"/>
      <c r="M22" s="231"/>
      <c r="N22" s="79" t="s">
        <v>201</v>
      </c>
      <c r="O22" s="79" t="s">
        <v>202</v>
      </c>
      <c r="P22" s="9" t="s">
        <v>355</v>
      </c>
      <c r="Q22" s="131" t="s">
        <v>356</v>
      </c>
      <c r="R22" s="15">
        <v>0</v>
      </c>
      <c r="S22" s="131">
        <v>1500</v>
      </c>
      <c r="T22" s="131" t="s">
        <v>351</v>
      </c>
      <c r="U22" s="131" t="s">
        <v>356</v>
      </c>
      <c r="V22" s="9"/>
      <c r="W22" s="9">
        <v>100</v>
      </c>
      <c r="X22" s="9"/>
      <c r="Y22" s="9">
        <v>10</v>
      </c>
      <c r="Z22" s="74" t="s">
        <v>96</v>
      </c>
      <c r="AA22" s="75"/>
      <c r="AB22" s="75">
        <v>10</v>
      </c>
      <c r="AC22" s="9"/>
      <c r="AD22" s="9"/>
      <c r="AE22" s="9"/>
      <c r="AF22" s="75"/>
      <c r="AG22" s="75"/>
      <c r="AH22" s="75"/>
      <c r="AI22" s="9"/>
      <c r="AJ22" s="9"/>
      <c r="AK22" s="9"/>
      <c r="AL22" s="75"/>
      <c r="AM22" s="75"/>
      <c r="AN22" s="75"/>
    </row>
    <row r="23" spans="1:40" s="76" customFormat="1" ht="75" customHeight="1">
      <c r="A23" s="72" t="s">
        <v>390</v>
      </c>
      <c r="B23" s="11">
        <v>381</v>
      </c>
      <c r="C23" s="10">
        <v>14</v>
      </c>
      <c r="D23" s="9"/>
      <c r="E23" s="37" t="s">
        <v>147</v>
      </c>
      <c r="F23" s="10">
        <v>8289</v>
      </c>
      <c r="G23" s="9" t="s">
        <v>409</v>
      </c>
      <c r="H23" s="9" t="s">
        <v>148</v>
      </c>
      <c r="I23" s="9" t="s">
        <v>157</v>
      </c>
      <c r="J23" s="15">
        <v>69097</v>
      </c>
      <c r="K23" s="11" t="s">
        <v>384</v>
      </c>
      <c r="L23" s="9" t="s">
        <v>149</v>
      </c>
      <c r="M23" s="9" t="s">
        <v>150</v>
      </c>
      <c r="N23" s="9" t="s">
        <v>158</v>
      </c>
      <c r="O23" s="9" t="s">
        <v>159</v>
      </c>
      <c r="P23" s="9" t="s">
        <v>353</v>
      </c>
      <c r="Q23" s="229">
        <v>0</v>
      </c>
      <c r="R23" s="14">
        <v>0</v>
      </c>
      <c r="S23" s="9">
        <v>197.93</v>
      </c>
      <c r="T23" s="9">
        <v>0</v>
      </c>
      <c r="U23" s="9">
        <f>+R23+S23+T23</f>
        <v>197.93</v>
      </c>
      <c r="V23" s="9"/>
      <c r="W23" s="9">
        <v>100</v>
      </c>
      <c r="X23" s="9"/>
      <c r="Y23" s="9">
        <v>50</v>
      </c>
      <c r="Z23" s="74" t="s">
        <v>144</v>
      </c>
      <c r="AA23" s="75" t="s">
        <v>335</v>
      </c>
      <c r="AB23" s="75">
        <v>25</v>
      </c>
      <c r="AC23" s="76" t="s">
        <v>366</v>
      </c>
      <c r="AD23" s="9" t="s">
        <v>336</v>
      </c>
      <c r="AE23" s="9">
        <v>10</v>
      </c>
      <c r="AF23" s="75" t="s">
        <v>146</v>
      </c>
      <c r="AG23" s="75" t="s">
        <v>337</v>
      </c>
      <c r="AH23" s="75">
        <v>15</v>
      </c>
      <c r="AJ23" s="9"/>
      <c r="AK23" s="9"/>
      <c r="AL23" s="75"/>
      <c r="AM23" s="75"/>
      <c r="AN23" s="75"/>
    </row>
    <row r="24" spans="1:40" s="76" customFormat="1" ht="183.75" customHeight="1">
      <c r="A24" s="72" t="s">
        <v>390</v>
      </c>
      <c r="B24" s="11">
        <v>381</v>
      </c>
      <c r="C24" s="10">
        <v>5</v>
      </c>
      <c r="D24" s="9"/>
      <c r="E24" s="37" t="s">
        <v>61</v>
      </c>
      <c r="F24" s="10">
        <v>6777</v>
      </c>
      <c r="G24" s="9" t="s">
        <v>410</v>
      </c>
      <c r="H24" s="9">
        <v>2005</v>
      </c>
      <c r="I24" s="9" t="s">
        <v>68</v>
      </c>
      <c r="J24" s="15">
        <v>66834</v>
      </c>
      <c r="K24" s="11" t="s">
        <v>384</v>
      </c>
      <c r="L24" s="9" t="s">
        <v>63</v>
      </c>
      <c r="M24" s="9" t="s">
        <v>64</v>
      </c>
      <c r="N24" s="9" t="s">
        <v>69</v>
      </c>
      <c r="O24" s="9" t="s">
        <v>70</v>
      </c>
      <c r="P24" s="6" t="s">
        <v>360</v>
      </c>
      <c r="Q24" s="120">
        <v>0</v>
      </c>
      <c r="R24" s="14">
        <v>0</v>
      </c>
      <c r="S24" s="120">
        <v>0</v>
      </c>
      <c r="T24" s="120">
        <v>0</v>
      </c>
      <c r="U24" s="120">
        <v>0</v>
      </c>
      <c r="V24" s="6">
        <v>70</v>
      </c>
      <c r="W24" s="6">
        <v>100</v>
      </c>
      <c r="X24" s="6"/>
      <c r="Y24" s="6">
        <v>0</v>
      </c>
      <c r="Z24" s="28" t="s">
        <v>67</v>
      </c>
      <c r="AA24" s="27" t="s">
        <v>45</v>
      </c>
      <c r="AB24" s="27">
        <v>0</v>
      </c>
      <c r="AC24" s="6" t="s">
        <v>71</v>
      </c>
      <c r="AD24" s="6" t="s">
        <v>46</v>
      </c>
      <c r="AE24" s="6">
        <v>0</v>
      </c>
      <c r="AF24" s="27"/>
      <c r="AG24" s="27"/>
      <c r="AH24" s="27"/>
      <c r="AI24" s="6"/>
      <c r="AJ24" s="6"/>
      <c r="AK24" s="6"/>
      <c r="AL24" s="27"/>
      <c r="AM24" s="27"/>
      <c r="AN24" s="27"/>
    </row>
    <row r="25" spans="1:40" s="76" customFormat="1" ht="104.25" customHeight="1">
      <c r="A25" s="72" t="s">
        <v>390</v>
      </c>
      <c r="B25" s="11">
        <v>381</v>
      </c>
      <c r="C25" s="10">
        <v>12</v>
      </c>
      <c r="D25" s="9"/>
      <c r="E25" s="35" t="s">
        <v>4</v>
      </c>
      <c r="F25" s="10">
        <v>7705</v>
      </c>
      <c r="G25" s="9" t="s">
        <v>412</v>
      </c>
      <c r="H25" s="9" t="s">
        <v>6</v>
      </c>
      <c r="I25" s="9" t="s">
        <v>5</v>
      </c>
      <c r="J25" s="15">
        <v>51198</v>
      </c>
      <c r="K25" s="11" t="s">
        <v>384</v>
      </c>
      <c r="L25" s="9" t="s">
        <v>8</v>
      </c>
      <c r="M25" s="9" t="s">
        <v>7</v>
      </c>
      <c r="N25" s="82" t="s">
        <v>9</v>
      </c>
      <c r="O25" s="9" t="s">
        <v>10</v>
      </c>
      <c r="P25" s="9" t="s">
        <v>323</v>
      </c>
      <c r="Q25" s="73">
        <v>0</v>
      </c>
      <c r="R25" s="73">
        <v>0</v>
      </c>
      <c r="S25" s="73">
        <v>0</v>
      </c>
      <c r="T25" s="73">
        <v>0</v>
      </c>
      <c r="U25" s="73">
        <f>+R25</f>
        <v>0</v>
      </c>
      <c r="V25" s="9"/>
      <c r="W25" s="9">
        <v>100</v>
      </c>
      <c r="X25" s="155" t="s">
        <v>254</v>
      </c>
      <c r="Y25" s="9">
        <v>100</v>
      </c>
      <c r="Z25" s="74" t="s">
        <v>11</v>
      </c>
      <c r="AA25" s="75"/>
      <c r="AB25" s="75">
        <v>100</v>
      </c>
      <c r="AC25" s="9"/>
      <c r="AD25" s="9"/>
      <c r="AE25" s="9"/>
      <c r="AF25" s="75"/>
      <c r="AG25" s="75"/>
      <c r="AH25" s="75"/>
      <c r="AI25" s="9"/>
      <c r="AJ25" s="9"/>
      <c r="AK25" s="9"/>
      <c r="AL25" s="75"/>
      <c r="AM25" s="75"/>
      <c r="AN25" s="75"/>
    </row>
    <row r="26" spans="1:40" s="7" customFormat="1" ht="102">
      <c r="A26" s="72" t="s">
        <v>390</v>
      </c>
      <c r="B26" s="11">
        <v>381</v>
      </c>
      <c r="C26" s="10">
        <v>20</v>
      </c>
      <c r="D26" s="9"/>
      <c r="E26" s="37" t="s">
        <v>239</v>
      </c>
      <c r="F26" s="18">
        <v>9275</v>
      </c>
      <c r="G26" s="6" t="s">
        <v>413</v>
      </c>
      <c r="H26" s="5">
        <v>2005</v>
      </c>
      <c r="I26" s="6" t="s">
        <v>252</v>
      </c>
      <c r="J26" s="14">
        <v>53557</v>
      </c>
      <c r="K26" s="4" t="s">
        <v>384</v>
      </c>
      <c r="L26" s="6" t="s">
        <v>242</v>
      </c>
      <c r="M26" s="6" t="s">
        <v>243</v>
      </c>
      <c r="N26" s="6" t="s">
        <v>253</v>
      </c>
      <c r="O26" s="6" t="s">
        <v>256</v>
      </c>
      <c r="P26" s="6" t="s">
        <v>306</v>
      </c>
      <c r="Q26" s="43">
        <f>+U26</f>
        <v>0</v>
      </c>
      <c r="R26" s="43">
        <v>0</v>
      </c>
      <c r="S26" s="43">
        <v>0</v>
      </c>
      <c r="T26" s="43">
        <v>0</v>
      </c>
      <c r="U26" s="43">
        <f>+R26</f>
        <v>0</v>
      </c>
      <c r="V26" s="6"/>
      <c r="W26" s="6">
        <v>100</v>
      </c>
      <c r="X26" s="6"/>
      <c r="Y26" s="6">
        <v>0</v>
      </c>
      <c r="Z26" s="27"/>
      <c r="AA26" s="27"/>
      <c r="AB26" s="27"/>
      <c r="AC26" s="6"/>
      <c r="AD26" s="6"/>
      <c r="AE26" s="6"/>
      <c r="AF26" s="27"/>
      <c r="AG26" s="27"/>
      <c r="AH26" s="27"/>
      <c r="AI26" s="6"/>
      <c r="AJ26" s="6"/>
      <c r="AK26" s="6"/>
      <c r="AL26" s="27"/>
      <c r="AM26" s="27"/>
      <c r="AN26" s="27"/>
    </row>
    <row r="27" spans="1:40" s="7" customFormat="1" ht="89.25">
      <c r="A27" s="3" t="s">
        <v>390</v>
      </c>
      <c r="B27" s="4">
        <v>381</v>
      </c>
      <c r="C27" s="5">
        <v>12</v>
      </c>
      <c r="D27" s="6"/>
      <c r="E27" s="36" t="s">
        <v>12</v>
      </c>
      <c r="F27" s="5">
        <v>4041</v>
      </c>
      <c r="G27" s="6" t="s">
        <v>414</v>
      </c>
      <c r="H27" s="6" t="s">
        <v>6</v>
      </c>
      <c r="I27" s="12" t="s">
        <v>13</v>
      </c>
      <c r="J27" s="14">
        <v>51639</v>
      </c>
      <c r="K27" s="4" t="s">
        <v>384</v>
      </c>
      <c r="L27" s="6" t="s">
        <v>8</v>
      </c>
      <c r="M27" s="6" t="s">
        <v>14</v>
      </c>
      <c r="N27" s="12" t="s">
        <v>15</v>
      </c>
      <c r="O27" s="6" t="s">
        <v>16</v>
      </c>
      <c r="P27" s="6" t="s">
        <v>326</v>
      </c>
      <c r="Q27" s="43">
        <v>0</v>
      </c>
      <c r="R27" s="43">
        <v>0</v>
      </c>
      <c r="S27" s="43">
        <v>0</v>
      </c>
      <c r="T27" s="43">
        <v>0</v>
      </c>
      <c r="U27" s="43">
        <v>0</v>
      </c>
      <c r="V27" s="6"/>
      <c r="W27" s="6">
        <v>100</v>
      </c>
      <c r="X27" s="155" t="s">
        <v>254</v>
      </c>
      <c r="Y27" s="6">
        <v>100</v>
      </c>
      <c r="Z27" s="28" t="s">
        <v>367</v>
      </c>
      <c r="AA27" s="27" t="s">
        <v>411</v>
      </c>
      <c r="AB27" s="27">
        <v>100</v>
      </c>
      <c r="AC27" s="6"/>
      <c r="AD27" s="6"/>
      <c r="AE27" s="6"/>
      <c r="AF27" s="27"/>
      <c r="AG27" s="27"/>
      <c r="AH27" s="27"/>
      <c r="AI27" s="6"/>
      <c r="AJ27" s="6"/>
      <c r="AK27" s="6"/>
      <c r="AL27" s="27"/>
      <c r="AM27" s="27"/>
      <c r="AN27" s="27"/>
    </row>
    <row r="28" spans="1:40" s="7" customFormat="1" ht="114.75">
      <c r="A28" s="3" t="s">
        <v>390</v>
      </c>
      <c r="B28" s="4">
        <v>381</v>
      </c>
      <c r="C28" s="5">
        <v>33</v>
      </c>
      <c r="D28" s="6"/>
      <c r="E28" s="36" t="s">
        <v>260</v>
      </c>
      <c r="F28" s="5">
        <v>7702</v>
      </c>
      <c r="G28" s="6" t="s">
        <v>415</v>
      </c>
      <c r="H28" s="6" t="s">
        <v>259</v>
      </c>
      <c r="I28" s="6" t="s">
        <v>261</v>
      </c>
      <c r="J28" s="14">
        <v>50532</v>
      </c>
      <c r="K28" s="4" t="s">
        <v>384</v>
      </c>
      <c r="L28" s="6" t="s">
        <v>262</v>
      </c>
      <c r="M28" s="6" t="s">
        <v>263</v>
      </c>
      <c r="N28" s="6" t="s">
        <v>264</v>
      </c>
      <c r="O28" s="6" t="s">
        <v>265</v>
      </c>
      <c r="P28" s="6"/>
      <c r="Q28" s="43">
        <f>+U28</f>
        <v>0</v>
      </c>
      <c r="R28" s="43">
        <v>0</v>
      </c>
      <c r="S28" s="43">
        <v>0</v>
      </c>
      <c r="T28" s="43">
        <v>0</v>
      </c>
      <c r="U28" s="43">
        <f>+R28</f>
        <v>0</v>
      </c>
      <c r="V28" s="6">
        <v>100</v>
      </c>
      <c r="W28" s="6">
        <v>100</v>
      </c>
      <c r="X28" s="6"/>
      <c r="Y28" s="6">
        <v>100</v>
      </c>
      <c r="Z28" s="28" t="s">
        <v>146</v>
      </c>
      <c r="AA28" s="27" t="s">
        <v>337</v>
      </c>
      <c r="AB28" s="27">
        <v>60</v>
      </c>
      <c r="AC28" s="6" t="s">
        <v>267</v>
      </c>
      <c r="AD28" s="132" t="s">
        <v>337</v>
      </c>
      <c r="AE28" s="6">
        <v>20</v>
      </c>
      <c r="AF28" s="27" t="s">
        <v>266</v>
      </c>
      <c r="AG28" s="27" t="s">
        <v>48</v>
      </c>
      <c r="AH28" s="27">
        <v>20</v>
      </c>
      <c r="AI28" s="6"/>
      <c r="AJ28" s="6"/>
      <c r="AK28" s="6"/>
      <c r="AL28" s="27"/>
      <c r="AM28" s="27"/>
      <c r="AN28" s="27"/>
    </row>
    <row r="29" spans="1:40" s="76" customFormat="1" ht="105.75" customHeight="1">
      <c r="A29" s="3" t="s">
        <v>390</v>
      </c>
      <c r="B29" s="4">
        <v>381</v>
      </c>
      <c r="C29" s="5">
        <v>12</v>
      </c>
      <c r="D29" s="6"/>
      <c r="E29" s="35" t="s">
        <v>4</v>
      </c>
      <c r="F29" s="10">
        <v>7705</v>
      </c>
      <c r="G29" s="9" t="s">
        <v>416</v>
      </c>
      <c r="H29" s="10" t="s">
        <v>6</v>
      </c>
      <c r="I29" s="82" t="s">
        <v>17</v>
      </c>
      <c r="J29" s="15">
        <v>50168</v>
      </c>
      <c r="K29" s="11" t="s">
        <v>384</v>
      </c>
      <c r="L29" s="9" t="s">
        <v>8</v>
      </c>
      <c r="M29" s="9" t="s">
        <v>7</v>
      </c>
      <c r="N29" s="82" t="s">
        <v>18</v>
      </c>
      <c r="O29" s="9" t="s">
        <v>19</v>
      </c>
      <c r="P29" s="9" t="s">
        <v>324</v>
      </c>
      <c r="Q29" s="73">
        <v>0</v>
      </c>
      <c r="R29" s="73">
        <v>0</v>
      </c>
      <c r="S29" s="73">
        <v>0</v>
      </c>
      <c r="T29" s="73">
        <v>0</v>
      </c>
      <c r="U29" s="73">
        <v>0</v>
      </c>
      <c r="V29" s="9"/>
      <c r="W29" s="9">
        <v>100</v>
      </c>
      <c r="X29" s="155" t="s">
        <v>254</v>
      </c>
      <c r="Y29" s="9">
        <v>100</v>
      </c>
      <c r="Z29" s="74" t="s">
        <v>11</v>
      </c>
      <c r="AA29" s="75"/>
      <c r="AB29" s="75">
        <v>100</v>
      </c>
      <c r="AC29" s="9"/>
      <c r="AD29" s="9"/>
      <c r="AE29" s="9"/>
      <c r="AF29" s="75"/>
      <c r="AG29" s="75"/>
      <c r="AH29" s="75"/>
      <c r="AI29" s="9"/>
      <c r="AJ29" s="9"/>
      <c r="AK29" s="9"/>
      <c r="AL29" s="75"/>
      <c r="AM29" s="75"/>
      <c r="AN29" s="75"/>
    </row>
    <row r="30" spans="1:40" s="76" customFormat="1" ht="102" customHeight="1">
      <c r="A30" s="72" t="s">
        <v>390</v>
      </c>
      <c r="B30" s="11">
        <v>381</v>
      </c>
      <c r="C30" s="10">
        <v>12</v>
      </c>
      <c r="D30" s="9"/>
      <c r="E30" s="37" t="s">
        <v>411</v>
      </c>
      <c r="F30" s="10">
        <v>8992</v>
      </c>
      <c r="G30" s="9" t="s">
        <v>417</v>
      </c>
      <c r="H30" s="10" t="s">
        <v>6</v>
      </c>
      <c r="I30" s="82" t="s">
        <v>20</v>
      </c>
      <c r="J30" s="15">
        <v>48308</v>
      </c>
      <c r="K30" s="11" t="s">
        <v>384</v>
      </c>
      <c r="L30" s="9" t="s">
        <v>8</v>
      </c>
      <c r="M30" s="9" t="s">
        <v>21</v>
      </c>
      <c r="N30" s="82" t="s">
        <v>22</v>
      </c>
      <c r="O30" s="9" t="s">
        <v>23</v>
      </c>
      <c r="P30" s="9" t="s">
        <v>325</v>
      </c>
      <c r="Q30" s="73">
        <v>0</v>
      </c>
      <c r="R30" s="73">
        <v>0</v>
      </c>
      <c r="S30" s="73">
        <v>0</v>
      </c>
      <c r="T30" s="73">
        <v>0</v>
      </c>
      <c r="U30" s="73">
        <v>0</v>
      </c>
      <c r="V30" s="9"/>
      <c r="W30" s="9">
        <v>100</v>
      </c>
      <c r="X30" s="155" t="s">
        <v>254</v>
      </c>
      <c r="Y30" s="9">
        <v>100</v>
      </c>
      <c r="Z30" s="74" t="s">
        <v>24</v>
      </c>
      <c r="AA30" s="75" t="s">
        <v>411</v>
      </c>
      <c r="AB30" s="75">
        <v>100</v>
      </c>
      <c r="AC30" s="9"/>
      <c r="AD30" s="9"/>
      <c r="AE30" s="9"/>
      <c r="AF30" s="75"/>
      <c r="AG30" s="75"/>
      <c r="AH30" s="75"/>
      <c r="AI30" s="9"/>
      <c r="AJ30" s="9"/>
      <c r="AK30" s="9"/>
      <c r="AL30" s="75"/>
      <c r="AM30" s="75"/>
      <c r="AN30" s="75"/>
    </row>
    <row r="31" spans="1:40" s="76" customFormat="1" ht="127.5">
      <c r="A31" s="72" t="s">
        <v>390</v>
      </c>
      <c r="B31" s="11">
        <v>381</v>
      </c>
      <c r="C31" s="10">
        <v>15</v>
      </c>
      <c r="D31" s="9"/>
      <c r="E31" s="35" t="s">
        <v>39</v>
      </c>
      <c r="F31" s="10">
        <v>5232</v>
      </c>
      <c r="G31" s="9" t="s">
        <v>418</v>
      </c>
      <c r="H31" s="9">
        <v>2005</v>
      </c>
      <c r="I31" s="9" t="s">
        <v>40</v>
      </c>
      <c r="J31" s="15">
        <v>41037</v>
      </c>
      <c r="K31" s="11" t="s">
        <v>384</v>
      </c>
      <c r="L31" s="9" t="s">
        <v>51</v>
      </c>
      <c r="M31" s="9" t="s">
        <v>52</v>
      </c>
      <c r="N31" s="9"/>
      <c r="O31" s="9"/>
      <c r="P31" s="9" t="s">
        <v>328</v>
      </c>
      <c r="Q31" s="73" t="s">
        <v>315</v>
      </c>
      <c r="R31" s="73">
        <v>0</v>
      </c>
      <c r="S31" s="73">
        <v>27</v>
      </c>
      <c r="T31" s="73">
        <v>28</v>
      </c>
      <c r="U31" s="73">
        <v>60</v>
      </c>
      <c r="V31" s="9">
        <v>70</v>
      </c>
      <c r="W31" s="9">
        <v>100</v>
      </c>
      <c r="X31" s="9"/>
      <c r="Y31" s="9">
        <v>65</v>
      </c>
      <c r="Z31" s="74" t="s">
        <v>146</v>
      </c>
      <c r="AA31" s="75" t="s">
        <v>337</v>
      </c>
      <c r="AB31" s="75">
        <v>65</v>
      </c>
      <c r="AC31" s="9"/>
      <c r="AD31" s="9"/>
      <c r="AE31" s="9"/>
      <c r="AF31" s="75"/>
      <c r="AG31" s="75"/>
      <c r="AH31" s="75"/>
      <c r="AI31" s="9"/>
      <c r="AJ31" s="9"/>
      <c r="AK31" s="9"/>
      <c r="AL31" s="75"/>
      <c r="AM31" s="75"/>
      <c r="AN31" s="75"/>
    </row>
    <row r="32" spans="1:40" s="76" customFormat="1" ht="89.25">
      <c r="A32" s="83" t="s">
        <v>390</v>
      </c>
      <c r="B32" s="84">
        <v>381</v>
      </c>
      <c r="C32" s="85">
        <v>5</v>
      </c>
      <c r="D32" s="84"/>
      <c r="E32" s="37" t="s">
        <v>61</v>
      </c>
      <c r="F32" s="86">
        <v>6777</v>
      </c>
      <c r="G32" s="83" t="s">
        <v>72</v>
      </c>
      <c r="H32" s="86">
        <v>2007</v>
      </c>
      <c r="I32" s="87" t="s">
        <v>237</v>
      </c>
      <c r="J32" s="88">
        <v>42928</v>
      </c>
      <c r="K32" s="89" t="s">
        <v>385</v>
      </c>
      <c r="L32" s="9" t="s">
        <v>63</v>
      </c>
      <c r="M32" s="9" t="s">
        <v>64</v>
      </c>
      <c r="N32" s="9" t="s">
        <v>76</v>
      </c>
      <c r="O32" s="9" t="s">
        <v>73</v>
      </c>
      <c r="P32" s="9" t="s">
        <v>302</v>
      </c>
      <c r="Q32" s="6" t="s">
        <v>316</v>
      </c>
      <c r="R32" s="14">
        <v>8542</v>
      </c>
      <c r="S32" s="6">
        <v>0</v>
      </c>
      <c r="T32" s="6">
        <v>0</v>
      </c>
      <c r="U32" s="45">
        <f>+R32</f>
        <v>8542</v>
      </c>
      <c r="V32" s="6"/>
      <c r="W32" s="6">
        <v>73</v>
      </c>
      <c r="X32" s="6"/>
      <c r="Y32" s="112">
        <v>0.31</v>
      </c>
      <c r="Z32" s="113" t="s">
        <v>361</v>
      </c>
      <c r="AA32" s="27" t="s">
        <v>49</v>
      </c>
      <c r="AB32" s="219">
        <v>0.155</v>
      </c>
      <c r="AC32" s="114" t="s">
        <v>362</v>
      </c>
      <c r="AD32" s="6" t="s">
        <v>50</v>
      </c>
      <c r="AE32" s="220">
        <v>0.155</v>
      </c>
      <c r="AF32" s="115"/>
      <c r="AG32" s="27"/>
      <c r="AH32" s="27"/>
      <c r="AI32" s="114"/>
      <c r="AJ32" s="6"/>
      <c r="AK32" s="6"/>
      <c r="AL32" s="27"/>
      <c r="AM32" s="27"/>
      <c r="AN32" s="27"/>
    </row>
    <row r="33" spans="1:40" s="76" customFormat="1" ht="89.25">
      <c r="A33" s="83" t="s">
        <v>390</v>
      </c>
      <c r="B33" s="84">
        <v>381</v>
      </c>
      <c r="C33" s="85">
        <v>5</v>
      </c>
      <c r="D33" s="84"/>
      <c r="E33" s="37" t="s">
        <v>61</v>
      </c>
      <c r="F33" s="86">
        <v>6777</v>
      </c>
      <c r="G33" s="83" t="s">
        <v>74</v>
      </c>
      <c r="H33" s="86">
        <v>2007</v>
      </c>
      <c r="I33" s="87" t="s">
        <v>75</v>
      </c>
      <c r="J33" s="88">
        <v>25196</v>
      </c>
      <c r="K33" s="89" t="s">
        <v>385</v>
      </c>
      <c r="L33" s="9" t="s">
        <v>63</v>
      </c>
      <c r="M33" s="9" t="s">
        <v>64</v>
      </c>
      <c r="N33" s="9" t="s">
        <v>77</v>
      </c>
      <c r="O33" s="9" t="s">
        <v>78</v>
      </c>
      <c r="P33" s="9" t="s">
        <v>303</v>
      </c>
      <c r="Q33" s="6" t="s">
        <v>317</v>
      </c>
      <c r="R33" s="14">
        <v>5014.07</v>
      </c>
      <c r="S33" s="6">
        <v>0</v>
      </c>
      <c r="T33" s="6">
        <v>0</v>
      </c>
      <c r="U33" s="45">
        <f>+R33</f>
        <v>5014.07</v>
      </c>
      <c r="V33" s="112">
        <v>0.6</v>
      </c>
      <c r="W33" s="6">
        <v>60</v>
      </c>
      <c r="X33" s="6"/>
      <c r="Y33" s="112">
        <v>0.07</v>
      </c>
      <c r="Z33" s="28" t="s">
        <v>93</v>
      </c>
      <c r="AA33" s="27"/>
      <c r="AB33" s="226">
        <v>7</v>
      </c>
      <c r="AC33" s="209"/>
      <c r="AD33" s="6"/>
      <c r="AE33" s="144"/>
      <c r="AF33" s="27"/>
      <c r="AG33" s="27"/>
      <c r="AH33" s="146"/>
      <c r="AI33" s="114"/>
      <c r="AJ33" s="6"/>
      <c r="AK33" s="144"/>
      <c r="AL33" s="27"/>
      <c r="AM33" s="27"/>
      <c r="AN33" s="27"/>
    </row>
    <row r="34" spans="1:40" s="208" customFormat="1" ht="51">
      <c r="A34" s="210" t="s">
        <v>390</v>
      </c>
      <c r="B34" s="211">
        <v>381</v>
      </c>
      <c r="C34" s="212">
        <v>10</v>
      </c>
      <c r="D34" s="211"/>
      <c r="E34" s="213" t="s">
        <v>408</v>
      </c>
      <c r="F34" s="214">
        <v>2013</v>
      </c>
      <c r="G34" s="210" t="s">
        <v>419</v>
      </c>
      <c r="H34" s="210">
        <v>2008</v>
      </c>
      <c r="I34" s="215" t="s">
        <v>114</v>
      </c>
      <c r="J34" s="216">
        <v>100800</v>
      </c>
      <c r="K34" s="217" t="s">
        <v>385</v>
      </c>
      <c r="L34" s="42" t="s">
        <v>112</v>
      </c>
      <c r="M34" s="42" t="s">
        <v>113</v>
      </c>
      <c r="N34" s="218" t="s">
        <v>115</v>
      </c>
      <c r="O34" s="42" t="s">
        <v>118</v>
      </c>
      <c r="P34" s="42" t="s">
        <v>312</v>
      </c>
      <c r="Q34" s="207" t="s">
        <v>129</v>
      </c>
      <c r="R34" s="207">
        <v>20280</v>
      </c>
      <c r="S34" s="207">
        <v>1800</v>
      </c>
      <c r="T34" s="207">
        <v>827</v>
      </c>
      <c r="U34" s="207">
        <v>22907</v>
      </c>
      <c r="V34" s="209">
        <v>0.9</v>
      </c>
      <c r="W34" s="42">
        <v>41</v>
      </c>
      <c r="X34" s="42"/>
      <c r="Y34" s="209">
        <v>0.8</v>
      </c>
      <c r="Z34" s="28" t="s">
        <v>41</v>
      </c>
      <c r="AA34" s="27" t="s">
        <v>47</v>
      </c>
      <c r="AB34" s="221">
        <v>0.8</v>
      </c>
      <c r="AC34" s="42"/>
      <c r="AD34" s="42"/>
      <c r="AE34" s="42"/>
      <c r="AF34" s="27"/>
      <c r="AG34" s="27"/>
      <c r="AH34" s="27"/>
      <c r="AI34" s="42"/>
      <c r="AJ34" s="42"/>
      <c r="AK34" s="42"/>
      <c r="AL34" s="27"/>
      <c r="AM34" s="27"/>
      <c r="AN34" s="27"/>
    </row>
    <row r="35" spans="1:40" s="7" customFormat="1" ht="107.25" customHeight="1">
      <c r="A35" s="133" t="s">
        <v>390</v>
      </c>
      <c r="B35" s="134">
        <v>381</v>
      </c>
      <c r="C35" s="135">
        <v>29</v>
      </c>
      <c r="D35" s="134"/>
      <c r="E35" s="36" t="s">
        <v>407</v>
      </c>
      <c r="F35" s="136">
        <v>7264</v>
      </c>
      <c r="G35" s="133" t="s">
        <v>420</v>
      </c>
      <c r="H35" s="136" t="s">
        <v>25</v>
      </c>
      <c r="I35" s="137" t="s">
        <v>151</v>
      </c>
      <c r="J35" s="138">
        <v>162501</v>
      </c>
      <c r="K35" s="139" t="s">
        <v>385</v>
      </c>
      <c r="L35" s="6" t="s">
        <v>99</v>
      </c>
      <c r="M35" s="6" t="s">
        <v>90</v>
      </c>
      <c r="N35" s="140" t="s">
        <v>100</v>
      </c>
      <c r="O35" s="140" t="s">
        <v>101</v>
      </c>
      <c r="P35" s="6" t="s">
        <v>135</v>
      </c>
      <c r="Q35" s="6" t="s">
        <v>137</v>
      </c>
      <c r="R35" s="14">
        <v>17872</v>
      </c>
      <c r="S35" s="14">
        <v>0</v>
      </c>
      <c r="T35" s="14">
        <v>0</v>
      </c>
      <c r="U35" s="14">
        <v>17872</v>
      </c>
      <c r="V35" s="6"/>
      <c r="W35" s="6">
        <v>44</v>
      </c>
      <c r="X35" s="6"/>
      <c r="Y35" s="6">
        <v>0</v>
      </c>
      <c r="Z35" s="28"/>
      <c r="AA35" s="27"/>
      <c r="AB35" s="27"/>
      <c r="AC35" s="6"/>
      <c r="AD35" s="6"/>
      <c r="AE35" s="6"/>
      <c r="AF35" s="27"/>
      <c r="AG35" s="27"/>
      <c r="AH35" s="27"/>
      <c r="AI35" s="6"/>
      <c r="AJ35" s="6"/>
      <c r="AK35" s="6"/>
      <c r="AL35" s="27"/>
      <c r="AM35" s="27"/>
      <c r="AN35" s="27"/>
    </row>
    <row r="36" spans="1:40" s="7" customFormat="1" ht="25.5">
      <c r="A36" s="133"/>
      <c r="B36" s="134"/>
      <c r="C36" s="135"/>
      <c r="D36" s="134"/>
      <c r="E36" s="36"/>
      <c r="F36" s="136"/>
      <c r="G36" s="133"/>
      <c r="H36" s="136"/>
      <c r="I36" s="137"/>
      <c r="J36" s="138"/>
      <c r="K36" s="139"/>
      <c r="L36" s="6"/>
      <c r="M36" s="6"/>
      <c r="N36" s="140"/>
      <c r="O36" s="140"/>
      <c r="P36" s="6" t="s">
        <v>136</v>
      </c>
      <c r="Q36" s="6" t="s">
        <v>138</v>
      </c>
      <c r="R36" s="14">
        <v>13526</v>
      </c>
      <c r="S36" s="14">
        <v>0</v>
      </c>
      <c r="T36" s="14">
        <v>0</v>
      </c>
      <c r="U36" s="14">
        <v>13526</v>
      </c>
      <c r="V36" s="6"/>
      <c r="W36" s="6">
        <v>65</v>
      </c>
      <c r="X36" s="6"/>
      <c r="Y36" s="6">
        <v>0</v>
      </c>
      <c r="Z36" s="28"/>
      <c r="AA36" s="27"/>
      <c r="AB36" s="27"/>
      <c r="AC36" s="6"/>
      <c r="AD36" s="6"/>
      <c r="AE36" s="6"/>
      <c r="AF36" s="27"/>
      <c r="AG36" s="27"/>
      <c r="AH36" s="27"/>
      <c r="AI36" s="6"/>
      <c r="AJ36" s="6"/>
      <c r="AK36" s="6"/>
      <c r="AL36" s="27"/>
      <c r="AM36" s="27"/>
      <c r="AN36" s="27"/>
    </row>
    <row r="37" spans="1:40" s="76" customFormat="1" ht="72" customHeight="1">
      <c r="A37" s="83" t="s">
        <v>390</v>
      </c>
      <c r="B37" s="84">
        <v>381</v>
      </c>
      <c r="C37" s="85">
        <v>32</v>
      </c>
      <c r="D37" s="84"/>
      <c r="E37" s="37" t="s">
        <v>406</v>
      </c>
      <c r="F37" s="86">
        <v>3702</v>
      </c>
      <c r="G37" s="83" t="s">
        <v>421</v>
      </c>
      <c r="H37" s="86" t="s">
        <v>110</v>
      </c>
      <c r="I37" s="87" t="s">
        <v>184</v>
      </c>
      <c r="J37" s="88">
        <v>83883</v>
      </c>
      <c r="K37" s="89" t="s">
        <v>385</v>
      </c>
      <c r="L37" s="9" t="s">
        <v>172</v>
      </c>
      <c r="M37" s="9" t="s">
        <v>178</v>
      </c>
      <c r="N37" s="9" t="s">
        <v>185</v>
      </c>
      <c r="O37" s="9" t="s">
        <v>186</v>
      </c>
      <c r="P37" s="9"/>
      <c r="Q37" s="73" t="s">
        <v>318</v>
      </c>
      <c r="R37" s="73">
        <v>0</v>
      </c>
      <c r="S37" s="73">
        <v>3000</v>
      </c>
      <c r="T37" s="73">
        <v>18000</v>
      </c>
      <c r="U37" s="73">
        <v>21000</v>
      </c>
      <c r="V37" s="9"/>
      <c r="W37" s="9">
        <v>100</v>
      </c>
      <c r="X37" s="9"/>
      <c r="Y37" s="9">
        <v>100</v>
      </c>
      <c r="Z37" s="74" t="s">
        <v>107</v>
      </c>
      <c r="AA37" s="75"/>
      <c r="AB37" s="75">
        <v>90</v>
      </c>
      <c r="AC37" s="8" t="s">
        <v>364</v>
      </c>
      <c r="AD37" s="9" t="s">
        <v>109</v>
      </c>
      <c r="AE37" s="9">
        <v>10</v>
      </c>
      <c r="AF37" s="29"/>
      <c r="AG37" s="75"/>
      <c r="AH37" s="75"/>
      <c r="AI37" s="8"/>
      <c r="AJ37" s="9"/>
      <c r="AK37" s="9"/>
      <c r="AL37" s="75"/>
      <c r="AM37" s="75"/>
      <c r="AN37" s="75"/>
    </row>
    <row r="38" spans="1:40" s="76" customFormat="1" ht="117" customHeight="1">
      <c r="A38" s="83" t="s">
        <v>390</v>
      </c>
      <c r="B38" s="84">
        <v>381</v>
      </c>
      <c r="C38" s="85">
        <v>12</v>
      </c>
      <c r="D38" s="84"/>
      <c r="E38" s="35" t="s">
        <v>4</v>
      </c>
      <c r="F38" s="10">
        <v>7705</v>
      </c>
      <c r="G38" s="83" t="s">
        <v>422</v>
      </c>
      <c r="H38" s="86" t="s">
        <v>25</v>
      </c>
      <c r="I38" s="91" t="s">
        <v>26</v>
      </c>
      <c r="J38" s="88">
        <v>131219</v>
      </c>
      <c r="K38" s="89" t="s">
        <v>385</v>
      </c>
      <c r="L38" s="9" t="s">
        <v>8</v>
      </c>
      <c r="M38" s="9" t="s">
        <v>7</v>
      </c>
      <c r="N38" s="82" t="s">
        <v>27</v>
      </c>
      <c r="O38" s="9" t="s">
        <v>28</v>
      </c>
      <c r="P38" s="9" t="s">
        <v>327</v>
      </c>
      <c r="Q38" s="73">
        <v>0</v>
      </c>
      <c r="R38" s="73">
        <v>0</v>
      </c>
      <c r="S38" s="73">
        <v>0</v>
      </c>
      <c r="T38" s="73">
        <v>0</v>
      </c>
      <c r="U38" s="73">
        <v>0</v>
      </c>
      <c r="V38" s="9"/>
      <c r="W38" s="9">
        <v>100</v>
      </c>
      <c r="X38" s="30" t="s">
        <v>341</v>
      </c>
      <c r="Y38" s="9">
        <v>100</v>
      </c>
      <c r="Z38" s="74" t="s">
        <v>11</v>
      </c>
      <c r="AA38" s="75"/>
      <c r="AB38" s="75">
        <v>100</v>
      </c>
      <c r="AC38" s="9"/>
      <c r="AD38" s="9"/>
      <c r="AE38" s="9"/>
      <c r="AF38" s="75"/>
      <c r="AG38" s="75"/>
      <c r="AH38" s="75"/>
      <c r="AI38" s="9"/>
      <c r="AJ38" s="9"/>
      <c r="AK38" s="9"/>
      <c r="AL38" s="75"/>
      <c r="AM38" s="75"/>
      <c r="AN38" s="75"/>
    </row>
    <row r="39" spans="1:40" s="76" customFormat="1" ht="102">
      <c r="A39" s="83" t="s">
        <v>390</v>
      </c>
      <c r="B39" s="84">
        <v>381</v>
      </c>
      <c r="C39" s="85">
        <v>15</v>
      </c>
      <c r="D39" s="84"/>
      <c r="E39" s="37" t="s">
        <v>58</v>
      </c>
      <c r="F39" s="86">
        <v>15243</v>
      </c>
      <c r="G39" s="83" t="s">
        <v>0</v>
      </c>
      <c r="H39" s="86" t="s">
        <v>25</v>
      </c>
      <c r="I39" s="92" t="s">
        <v>59</v>
      </c>
      <c r="J39" s="88">
        <v>94200</v>
      </c>
      <c r="K39" s="89" t="s">
        <v>385</v>
      </c>
      <c r="L39" s="93" t="s">
        <v>60</v>
      </c>
      <c r="M39" s="9" t="s">
        <v>52</v>
      </c>
      <c r="N39" s="80"/>
      <c r="O39" s="80"/>
      <c r="P39" s="9" t="s">
        <v>373</v>
      </c>
      <c r="Q39" s="73" t="s">
        <v>319</v>
      </c>
      <c r="R39" s="73">
        <f>303.28+9313</f>
        <v>9616.28</v>
      </c>
      <c r="S39" s="73">
        <v>87</v>
      </c>
      <c r="T39" s="73">
        <v>104</v>
      </c>
      <c r="U39" s="73">
        <v>210</v>
      </c>
      <c r="V39" s="9">
        <v>100</v>
      </c>
      <c r="W39" s="9">
        <v>55</v>
      </c>
      <c r="X39" s="9"/>
      <c r="Y39" s="9">
        <v>100</v>
      </c>
      <c r="Z39" s="74" t="s">
        <v>146</v>
      </c>
      <c r="AA39" s="75" t="s">
        <v>337</v>
      </c>
      <c r="AB39" s="75">
        <v>100</v>
      </c>
      <c r="AC39" s="9"/>
      <c r="AD39" s="9"/>
      <c r="AE39" s="9"/>
      <c r="AF39" s="75"/>
      <c r="AG39" s="75"/>
      <c r="AH39" s="75"/>
      <c r="AI39" s="9"/>
      <c r="AJ39" s="9"/>
      <c r="AK39" s="9"/>
      <c r="AL39" s="75"/>
      <c r="AM39" s="75"/>
      <c r="AN39" s="75"/>
    </row>
    <row r="40" spans="1:40" s="95" customFormat="1" ht="89.25">
      <c r="A40" s="83" t="s">
        <v>390</v>
      </c>
      <c r="B40" s="84">
        <v>381</v>
      </c>
      <c r="C40" s="85">
        <v>15</v>
      </c>
      <c r="D40" s="80"/>
      <c r="E40" s="35" t="s">
        <v>39</v>
      </c>
      <c r="F40" s="10">
        <v>5232</v>
      </c>
      <c r="G40" s="83" t="s">
        <v>53</v>
      </c>
      <c r="H40" s="10" t="s">
        <v>54</v>
      </c>
      <c r="I40" s="10" t="s">
        <v>55</v>
      </c>
      <c r="J40" s="94">
        <v>114113</v>
      </c>
      <c r="K40" s="89" t="s">
        <v>383</v>
      </c>
      <c r="L40" s="83" t="s">
        <v>56</v>
      </c>
      <c r="M40" s="9" t="s">
        <v>57</v>
      </c>
      <c r="N40" s="80"/>
      <c r="O40" s="80"/>
      <c r="P40" s="9" t="s">
        <v>298</v>
      </c>
      <c r="Q40" s="73" t="s">
        <v>320</v>
      </c>
      <c r="R40" s="73">
        <v>2609.2</v>
      </c>
      <c r="S40" s="73">
        <v>70</v>
      </c>
      <c r="T40" s="73">
        <v>35</v>
      </c>
      <c r="U40" s="73">
        <v>145</v>
      </c>
      <c r="V40" s="80">
        <v>100</v>
      </c>
      <c r="W40" s="80">
        <v>84</v>
      </c>
      <c r="X40" s="80"/>
      <c r="Y40" s="80">
        <v>100</v>
      </c>
      <c r="Z40" s="74" t="s">
        <v>146</v>
      </c>
      <c r="AA40" s="75" t="s">
        <v>337</v>
      </c>
      <c r="AB40" s="75">
        <v>100</v>
      </c>
      <c r="AC40" s="80"/>
      <c r="AD40" s="80"/>
      <c r="AE40" s="80"/>
      <c r="AF40" s="81"/>
      <c r="AG40" s="81"/>
      <c r="AH40" s="81"/>
      <c r="AI40" s="80"/>
      <c r="AJ40" s="80"/>
      <c r="AK40" s="80"/>
      <c r="AL40" s="81"/>
      <c r="AM40" s="81"/>
      <c r="AN40" s="81"/>
    </row>
    <row r="41" spans="1:49" s="95" customFormat="1" ht="114.75">
      <c r="A41" s="83" t="s">
        <v>390</v>
      </c>
      <c r="B41" s="84">
        <v>381</v>
      </c>
      <c r="C41" s="85">
        <v>5</v>
      </c>
      <c r="D41" s="84"/>
      <c r="E41" s="37" t="s">
        <v>61</v>
      </c>
      <c r="F41" s="86">
        <v>6777</v>
      </c>
      <c r="G41" s="83" t="s">
        <v>79</v>
      </c>
      <c r="H41" s="96">
        <v>2000</v>
      </c>
      <c r="I41" s="80" t="s">
        <v>80</v>
      </c>
      <c r="J41" s="94">
        <v>53678</v>
      </c>
      <c r="K41" s="80" t="s">
        <v>383</v>
      </c>
      <c r="L41" s="80"/>
      <c r="M41" s="9" t="s">
        <v>64</v>
      </c>
      <c r="N41" s="97" t="s">
        <v>152</v>
      </c>
      <c r="O41" s="76" t="s">
        <v>153</v>
      </c>
      <c r="P41" s="6" t="s">
        <v>370</v>
      </c>
      <c r="Q41" s="114">
        <v>0</v>
      </c>
      <c r="R41" s="142">
        <v>0</v>
      </c>
      <c r="S41" s="121">
        <v>0</v>
      </c>
      <c r="T41" s="121">
        <v>0</v>
      </c>
      <c r="U41" s="121">
        <v>0</v>
      </c>
      <c r="V41" s="117">
        <v>0.7</v>
      </c>
      <c r="W41" s="114">
        <v>100</v>
      </c>
      <c r="X41" s="114"/>
      <c r="Y41" s="145">
        <v>21</v>
      </c>
      <c r="Z41" s="116"/>
      <c r="AA41" s="115"/>
      <c r="AB41" s="147"/>
      <c r="AC41" s="114"/>
      <c r="AD41" s="114"/>
      <c r="AE41" s="114"/>
      <c r="AF41" s="115"/>
      <c r="AG41" s="115"/>
      <c r="AH41" s="115"/>
      <c r="AI41" s="114"/>
      <c r="AJ41" s="114"/>
      <c r="AK41" s="114"/>
      <c r="AL41" s="115"/>
      <c r="AM41" s="115"/>
      <c r="AN41" s="115"/>
      <c r="AO41" s="118"/>
      <c r="AP41" s="118"/>
      <c r="AQ41" s="118"/>
      <c r="AR41" s="118"/>
      <c r="AS41" s="118"/>
      <c r="AT41" s="118"/>
      <c r="AU41" s="118"/>
      <c r="AV41" s="118"/>
      <c r="AW41" s="118"/>
    </row>
    <row r="42" spans="1:49" s="95" customFormat="1" ht="25.5">
      <c r="A42" s="83"/>
      <c r="B42" s="84"/>
      <c r="C42" s="85"/>
      <c r="D42" s="84"/>
      <c r="E42" s="37"/>
      <c r="F42" s="86"/>
      <c r="G42" s="83"/>
      <c r="H42" s="96"/>
      <c r="I42" s="80"/>
      <c r="J42" s="94"/>
      <c r="K42" s="80"/>
      <c r="L42" s="80"/>
      <c r="M42" s="9"/>
      <c r="N42" s="97"/>
      <c r="O42" s="76"/>
      <c r="P42" s="6" t="s">
        <v>371</v>
      </c>
      <c r="Q42" s="114">
        <v>0</v>
      </c>
      <c r="R42" s="142">
        <v>0</v>
      </c>
      <c r="S42" s="121">
        <v>0</v>
      </c>
      <c r="T42" s="121">
        <v>0</v>
      </c>
      <c r="U42" s="121">
        <v>0</v>
      </c>
      <c r="V42" s="114">
        <v>70</v>
      </c>
      <c r="W42" s="114">
        <v>100</v>
      </c>
      <c r="X42" s="114"/>
      <c r="Y42" s="145">
        <v>21</v>
      </c>
      <c r="Z42" s="116"/>
      <c r="AA42" s="115"/>
      <c r="AB42" s="147"/>
      <c r="AC42" s="114"/>
      <c r="AD42" s="114"/>
      <c r="AE42" s="114"/>
      <c r="AF42" s="115"/>
      <c r="AG42" s="115"/>
      <c r="AH42" s="115"/>
      <c r="AI42" s="114"/>
      <c r="AJ42" s="114"/>
      <c r="AK42" s="114"/>
      <c r="AL42" s="115"/>
      <c r="AM42" s="115"/>
      <c r="AN42" s="115"/>
      <c r="AO42" s="118"/>
      <c r="AP42" s="118"/>
      <c r="AQ42" s="118"/>
      <c r="AR42" s="118"/>
      <c r="AS42" s="118"/>
      <c r="AT42" s="118"/>
      <c r="AU42" s="118"/>
      <c r="AV42" s="118"/>
      <c r="AW42" s="118"/>
    </row>
    <row r="43" spans="1:49" s="95" customFormat="1" ht="38.25">
      <c r="A43" s="83"/>
      <c r="B43" s="84"/>
      <c r="C43" s="85"/>
      <c r="D43" s="84"/>
      <c r="E43" s="37"/>
      <c r="F43" s="86"/>
      <c r="G43" s="83"/>
      <c r="H43" s="96"/>
      <c r="I43" s="80"/>
      <c r="J43" s="94"/>
      <c r="K43" s="80"/>
      <c r="L43" s="80"/>
      <c r="M43" s="9"/>
      <c r="N43" s="97"/>
      <c r="O43" s="76"/>
      <c r="P43" s="6" t="s">
        <v>372</v>
      </c>
      <c r="Q43" s="114">
        <v>0</v>
      </c>
      <c r="R43" s="142">
        <v>0</v>
      </c>
      <c r="S43" s="121">
        <v>0</v>
      </c>
      <c r="T43" s="121">
        <v>0</v>
      </c>
      <c r="U43" s="121">
        <v>0</v>
      </c>
      <c r="V43" s="114">
        <v>50</v>
      </c>
      <c r="W43" s="114">
        <v>100</v>
      </c>
      <c r="X43" s="114"/>
      <c r="Y43" s="114">
        <v>21</v>
      </c>
      <c r="Z43" s="116"/>
      <c r="AA43" s="115"/>
      <c r="AB43" s="115"/>
      <c r="AC43" s="114"/>
      <c r="AD43" s="114"/>
      <c r="AE43" s="114"/>
      <c r="AF43" s="115"/>
      <c r="AG43" s="115"/>
      <c r="AH43" s="115"/>
      <c r="AI43" s="114"/>
      <c r="AJ43" s="114"/>
      <c r="AK43" s="114"/>
      <c r="AL43" s="115"/>
      <c r="AM43" s="115"/>
      <c r="AN43" s="115"/>
      <c r="AO43" s="118"/>
      <c r="AP43" s="118"/>
      <c r="AQ43" s="118"/>
      <c r="AR43" s="118"/>
      <c r="AS43" s="118"/>
      <c r="AT43" s="118"/>
      <c r="AU43" s="118"/>
      <c r="AV43" s="118"/>
      <c r="AW43" s="118"/>
    </row>
    <row r="44" spans="1:40" s="118" customFormat="1" ht="105.75" customHeight="1">
      <c r="A44" s="133" t="s">
        <v>390</v>
      </c>
      <c r="B44" s="134">
        <v>381</v>
      </c>
      <c r="C44" s="114">
        <v>29</v>
      </c>
      <c r="D44" s="114"/>
      <c r="E44" s="36" t="s">
        <v>106</v>
      </c>
      <c r="F44" s="148">
        <v>10337</v>
      </c>
      <c r="G44" s="133" t="s">
        <v>102</v>
      </c>
      <c r="H44" s="148">
        <v>2006</v>
      </c>
      <c r="I44" s="114" t="s">
        <v>103</v>
      </c>
      <c r="J44" s="142">
        <v>142702</v>
      </c>
      <c r="K44" s="114"/>
      <c r="L44" s="6" t="s">
        <v>104</v>
      </c>
      <c r="M44" s="6" t="s">
        <v>105</v>
      </c>
      <c r="N44" s="6" t="s">
        <v>154</v>
      </c>
      <c r="O44" s="6" t="s">
        <v>155</v>
      </c>
      <c r="P44" s="6" t="s">
        <v>307</v>
      </c>
      <c r="Q44" s="43" t="s">
        <v>182</v>
      </c>
      <c r="R44" s="43">
        <v>9513.51</v>
      </c>
      <c r="S44" s="43">
        <v>0</v>
      </c>
      <c r="T44" s="43">
        <v>0</v>
      </c>
      <c r="U44" s="43">
        <f>+R44</f>
        <v>9513.51</v>
      </c>
      <c r="V44" s="114">
        <v>90</v>
      </c>
      <c r="W44" s="114">
        <v>93</v>
      </c>
      <c r="X44" s="114"/>
      <c r="Y44" s="114">
        <v>90</v>
      </c>
      <c r="Z44" s="113" t="s">
        <v>96</v>
      </c>
      <c r="AA44" s="27" t="s">
        <v>424</v>
      </c>
      <c r="AB44" s="115">
        <v>90</v>
      </c>
      <c r="AC44" s="114"/>
      <c r="AD44" s="114"/>
      <c r="AE44" s="114"/>
      <c r="AF44" s="115"/>
      <c r="AG44" s="115"/>
      <c r="AH44" s="115"/>
      <c r="AI44" s="114"/>
      <c r="AJ44" s="114"/>
      <c r="AK44" s="114"/>
      <c r="AL44" s="115"/>
      <c r="AM44" s="115"/>
      <c r="AN44" s="115"/>
    </row>
    <row r="45" spans="1:40" s="95" customFormat="1" ht="38.25">
      <c r="A45" s="9" t="s">
        <v>212</v>
      </c>
      <c r="B45" s="98">
        <v>381</v>
      </c>
      <c r="C45" s="80">
        <v>32</v>
      </c>
      <c r="D45" s="80"/>
      <c r="E45" s="37" t="s">
        <v>187</v>
      </c>
      <c r="F45" s="10" t="s">
        <v>258</v>
      </c>
      <c r="G45" s="9" t="s">
        <v>190</v>
      </c>
      <c r="H45" s="80">
        <v>2001</v>
      </c>
      <c r="I45" s="9" t="s">
        <v>189</v>
      </c>
      <c r="J45" s="94">
        <v>81613</v>
      </c>
      <c r="K45" s="80" t="s">
        <v>383</v>
      </c>
      <c r="L45" s="13" t="s">
        <v>238</v>
      </c>
      <c r="M45" s="9" t="s">
        <v>194</v>
      </c>
      <c r="N45" s="9" t="s">
        <v>257</v>
      </c>
      <c r="O45" s="9" t="s">
        <v>195</v>
      </c>
      <c r="P45" s="80"/>
      <c r="Q45" s="73" t="s">
        <v>321</v>
      </c>
      <c r="R45" s="73">
        <v>0</v>
      </c>
      <c r="S45" s="73">
        <v>18000</v>
      </c>
      <c r="T45" s="73">
        <v>18000</v>
      </c>
      <c r="U45" s="73">
        <v>36000</v>
      </c>
      <c r="V45" s="80"/>
      <c r="W45" s="80">
        <v>100</v>
      </c>
      <c r="X45" s="80"/>
      <c r="Y45" s="80">
        <v>100</v>
      </c>
      <c r="Z45" s="90" t="s">
        <v>107</v>
      </c>
      <c r="AA45" s="81"/>
      <c r="AB45" s="81">
        <v>100</v>
      </c>
      <c r="AC45" s="80"/>
      <c r="AD45" s="80"/>
      <c r="AE45" s="80"/>
      <c r="AF45" s="81"/>
      <c r="AG45" s="81"/>
      <c r="AH45" s="81"/>
      <c r="AI45" s="80"/>
      <c r="AJ45" s="80"/>
      <c r="AK45" s="80"/>
      <c r="AL45" s="81"/>
      <c r="AM45" s="81"/>
      <c r="AN45" s="81"/>
    </row>
    <row r="46" spans="1:40" s="95" customFormat="1" ht="38.25">
      <c r="A46" s="9" t="s">
        <v>213</v>
      </c>
      <c r="B46" s="98">
        <v>381</v>
      </c>
      <c r="C46" s="80">
        <v>32</v>
      </c>
      <c r="D46" s="80"/>
      <c r="E46" s="37" t="s">
        <v>188</v>
      </c>
      <c r="F46" s="10" t="s">
        <v>258</v>
      </c>
      <c r="G46" s="80" t="s">
        <v>192</v>
      </c>
      <c r="H46" s="80">
        <v>2001</v>
      </c>
      <c r="I46" s="80" t="s">
        <v>191</v>
      </c>
      <c r="J46" s="94">
        <v>91632</v>
      </c>
      <c r="K46" s="80" t="s">
        <v>383</v>
      </c>
      <c r="L46" s="9" t="s">
        <v>193</v>
      </c>
      <c r="M46" s="9" t="s">
        <v>194</v>
      </c>
      <c r="N46" s="9" t="s">
        <v>257</v>
      </c>
      <c r="O46" s="9" t="s">
        <v>196</v>
      </c>
      <c r="P46" s="80"/>
      <c r="Q46" s="73" t="s">
        <v>322</v>
      </c>
      <c r="R46" s="73">
        <v>0</v>
      </c>
      <c r="S46" s="73">
        <v>18000</v>
      </c>
      <c r="T46" s="73">
        <v>18000</v>
      </c>
      <c r="U46" s="73">
        <v>36000</v>
      </c>
      <c r="V46" s="80"/>
      <c r="W46" s="80">
        <v>100</v>
      </c>
      <c r="X46" s="80"/>
      <c r="Y46" s="80">
        <v>100</v>
      </c>
      <c r="Z46" s="90" t="s">
        <v>107</v>
      </c>
      <c r="AA46" s="81"/>
      <c r="AB46" s="81">
        <v>100</v>
      </c>
      <c r="AC46" s="80"/>
      <c r="AD46" s="80"/>
      <c r="AE46" s="80"/>
      <c r="AF46" s="81"/>
      <c r="AG46" s="81"/>
      <c r="AH46" s="81"/>
      <c r="AI46" s="80"/>
      <c r="AJ46" s="80"/>
      <c r="AK46" s="80"/>
      <c r="AL46" s="81"/>
      <c r="AM46" s="81"/>
      <c r="AN46" s="81"/>
    </row>
    <row r="47" spans="1:40" s="187" customFormat="1" ht="218.25" customHeight="1">
      <c r="A47" s="176" t="s">
        <v>390</v>
      </c>
      <c r="B47" s="177">
        <v>381</v>
      </c>
      <c r="C47" s="177">
        <v>30</v>
      </c>
      <c r="D47" s="176"/>
      <c r="E47" s="176" t="s">
        <v>133</v>
      </c>
      <c r="F47" s="176" t="s">
        <v>122</v>
      </c>
      <c r="G47" s="176" t="s">
        <v>423</v>
      </c>
      <c r="H47" s="178" t="s">
        <v>236</v>
      </c>
      <c r="I47" s="179" t="s">
        <v>234</v>
      </c>
      <c r="J47" s="178">
        <v>95927.93</v>
      </c>
      <c r="K47" s="176" t="s">
        <v>385</v>
      </c>
      <c r="L47" s="176" t="s">
        <v>173</v>
      </c>
      <c r="M47" s="176" t="s">
        <v>174</v>
      </c>
      <c r="N47" s="179" t="s">
        <v>134</v>
      </c>
      <c r="O47" s="177" t="s">
        <v>139</v>
      </c>
      <c r="P47" s="179" t="s">
        <v>175</v>
      </c>
      <c r="Q47" s="180" t="s">
        <v>368</v>
      </c>
      <c r="R47" s="228">
        <v>18226.31</v>
      </c>
      <c r="S47" s="181"/>
      <c r="T47" s="180" t="s">
        <v>369</v>
      </c>
      <c r="U47" s="180" t="s">
        <v>369</v>
      </c>
      <c r="V47" s="182">
        <v>60</v>
      </c>
      <c r="W47" s="182">
        <v>81</v>
      </c>
      <c r="X47" s="182" t="s">
        <v>344</v>
      </c>
      <c r="Y47" s="182">
        <v>50</v>
      </c>
      <c r="Z47" s="183" t="s">
        <v>345</v>
      </c>
      <c r="AA47" s="184"/>
      <c r="AB47" s="184">
        <v>50</v>
      </c>
      <c r="AC47" s="182"/>
      <c r="AD47" s="182"/>
      <c r="AE47" s="182"/>
      <c r="AF47" s="185"/>
      <c r="AG47" s="184"/>
      <c r="AH47" s="184"/>
      <c r="AI47" s="186"/>
      <c r="AJ47" s="182"/>
      <c r="AK47" s="182"/>
      <c r="AL47" s="184"/>
      <c r="AM47" s="184"/>
      <c r="AN47" s="184"/>
    </row>
    <row r="48" spans="1:40" s="187" customFormat="1" ht="294.75" customHeight="1">
      <c r="A48" s="182"/>
      <c r="B48" s="186"/>
      <c r="C48" s="186"/>
      <c r="D48" s="182"/>
      <c r="E48" s="182"/>
      <c r="F48" s="182"/>
      <c r="G48" s="182"/>
      <c r="H48" s="188"/>
      <c r="I48" s="189"/>
      <c r="J48" s="188"/>
      <c r="K48" s="182"/>
      <c r="L48" s="190"/>
      <c r="M48" s="182"/>
      <c r="N48" s="191"/>
      <c r="O48" s="186"/>
      <c r="P48" s="191" t="s">
        <v>176</v>
      </c>
      <c r="Q48" s="192" t="s">
        <v>342</v>
      </c>
      <c r="R48" s="193"/>
      <c r="S48" s="182"/>
      <c r="T48" s="192" t="s">
        <v>342</v>
      </c>
      <c r="U48" s="192" t="s">
        <v>342</v>
      </c>
      <c r="V48" s="182">
        <v>80</v>
      </c>
      <c r="W48" s="182">
        <v>81</v>
      </c>
      <c r="X48" s="182" t="s">
        <v>344</v>
      </c>
      <c r="Y48" s="182">
        <v>70</v>
      </c>
      <c r="Z48" s="183" t="s">
        <v>345</v>
      </c>
      <c r="AA48" s="184"/>
      <c r="AB48" s="184">
        <v>70</v>
      </c>
      <c r="AC48" s="182"/>
      <c r="AD48" s="182"/>
      <c r="AE48" s="182"/>
      <c r="AF48" s="185"/>
      <c r="AG48" s="184"/>
      <c r="AH48" s="184"/>
      <c r="AI48" s="186"/>
      <c r="AJ48" s="182"/>
      <c r="AK48" s="182"/>
      <c r="AL48" s="184"/>
      <c r="AM48" s="184"/>
      <c r="AN48" s="184"/>
    </row>
    <row r="49" spans="1:40" s="174" customFormat="1" ht="127.5">
      <c r="A49" s="124" t="s">
        <v>399</v>
      </c>
      <c r="B49" s="125">
        <v>381</v>
      </c>
      <c r="C49" s="125"/>
      <c r="D49" s="163"/>
      <c r="E49" s="163" t="s">
        <v>204</v>
      </c>
      <c r="F49" s="164">
        <v>10990</v>
      </c>
      <c r="G49" s="124" t="s">
        <v>268</v>
      </c>
      <c r="H49" s="163">
        <v>2009</v>
      </c>
      <c r="I49" s="165" t="s">
        <v>205</v>
      </c>
      <c r="J49" s="166">
        <v>138627.62</v>
      </c>
      <c r="K49" s="126" t="s">
        <v>269</v>
      </c>
      <c r="L49" s="124" t="s">
        <v>206</v>
      </c>
      <c r="M49" s="124" t="s">
        <v>207</v>
      </c>
      <c r="N49" s="124" t="s">
        <v>208</v>
      </c>
      <c r="O49" s="124" t="s">
        <v>209</v>
      </c>
      <c r="P49" s="124" t="s">
        <v>333</v>
      </c>
      <c r="Q49" s="167" t="s">
        <v>125</v>
      </c>
      <c r="R49" s="166">
        <v>27586.9</v>
      </c>
      <c r="S49" s="167">
        <v>16</v>
      </c>
      <c r="T49" s="167">
        <v>34</v>
      </c>
      <c r="U49" s="167">
        <v>40</v>
      </c>
      <c r="V49" s="168"/>
      <c r="W49" s="169">
        <v>22</v>
      </c>
      <c r="X49" s="170" t="s">
        <v>210</v>
      </c>
      <c r="Y49" s="171">
        <v>50</v>
      </c>
      <c r="Z49" s="172" t="s">
        <v>145</v>
      </c>
      <c r="AA49" s="172"/>
      <c r="AB49" s="173">
        <v>25</v>
      </c>
      <c r="AC49" s="169" t="s">
        <v>211</v>
      </c>
      <c r="AD49" s="169"/>
      <c r="AE49" s="171">
        <v>25</v>
      </c>
      <c r="AF49" s="172"/>
      <c r="AG49" s="172"/>
      <c r="AH49" s="172"/>
      <c r="AI49" s="169"/>
      <c r="AJ49" s="169"/>
      <c r="AK49" s="169"/>
      <c r="AL49" s="172"/>
      <c r="AM49" s="172"/>
      <c r="AN49" s="172"/>
    </row>
    <row r="50" spans="1:40" s="162" customFormat="1" ht="294.75" customHeight="1">
      <c r="A50" s="156" t="s">
        <v>399</v>
      </c>
      <c r="B50" s="157">
        <v>381</v>
      </c>
      <c r="C50" s="156"/>
      <c r="D50" s="156"/>
      <c r="E50" s="156" t="s">
        <v>329</v>
      </c>
      <c r="F50" s="156"/>
      <c r="G50" s="158" t="s">
        <v>387</v>
      </c>
      <c r="H50" s="156">
        <v>2009</v>
      </c>
      <c r="I50" s="156"/>
      <c r="J50" s="159">
        <v>86918.88</v>
      </c>
      <c r="K50" s="160" t="s">
        <v>388</v>
      </c>
      <c r="L50" s="156" t="s">
        <v>214</v>
      </c>
      <c r="M50" s="156" t="s">
        <v>215</v>
      </c>
      <c r="N50" s="156" t="s">
        <v>216</v>
      </c>
      <c r="O50" s="156" t="s">
        <v>217</v>
      </c>
      <c r="P50" s="156" t="s">
        <v>218</v>
      </c>
      <c r="Q50" s="158" t="s">
        <v>219</v>
      </c>
      <c r="R50" s="175">
        <v>17296.86</v>
      </c>
      <c r="S50" s="158"/>
      <c r="T50" s="158" t="s">
        <v>219</v>
      </c>
      <c r="U50" s="158" t="s">
        <v>219</v>
      </c>
      <c r="V50" s="156">
        <v>80</v>
      </c>
      <c r="W50" s="156">
        <v>23</v>
      </c>
      <c r="X50" s="161" t="s">
        <v>255</v>
      </c>
      <c r="Y50" s="156">
        <v>70</v>
      </c>
      <c r="Z50" s="222" t="s">
        <v>389</v>
      </c>
      <c r="AA50" s="223" t="s">
        <v>220</v>
      </c>
      <c r="AB50" s="223">
        <v>70</v>
      </c>
      <c r="AC50" s="156"/>
      <c r="AD50" s="156"/>
      <c r="AE50" s="156"/>
      <c r="AF50" s="223"/>
      <c r="AG50" s="223"/>
      <c r="AH50" s="223"/>
      <c r="AI50" s="156"/>
      <c r="AJ50" s="156"/>
      <c r="AK50" s="156"/>
      <c r="AL50" s="223"/>
      <c r="AM50" s="223"/>
      <c r="AN50" s="223"/>
    </row>
    <row r="51" spans="1:40" s="162" customFormat="1" ht="294.75" customHeight="1">
      <c r="A51" s="156" t="s">
        <v>399</v>
      </c>
      <c r="B51" s="157">
        <v>381</v>
      </c>
      <c r="C51" s="156"/>
      <c r="D51" s="156"/>
      <c r="E51" s="156" t="s">
        <v>329</v>
      </c>
      <c r="F51" s="156"/>
      <c r="G51" s="162" t="s">
        <v>221</v>
      </c>
      <c r="H51" s="156"/>
      <c r="I51" s="156"/>
      <c r="J51" s="159"/>
      <c r="K51" s="160"/>
      <c r="L51" s="156" t="s">
        <v>214</v>
      </c>
      <c r="M51" s="156" t="s">
        <v>215</v>
      </c>
      <c r="N51" s="156" t="s">
        <v>229</v>
      </c>
      <c r="O51" s="156" t="s">
        <v>230</v>
      </c>
      <c r="P51" s="156" t="s">
        <v>218</v>
      </c>
      <c r="Q51" s="158" t="s">
        <v>231</v>
      </c>
      <c r="R51" s="43"/>
      <c r="S51" s="158"/>
      <c r="T51" s="158" t="s">
        <v>231</v>
      </c>
      <c r="U51" s="158" t="s">
        <v>231</v>
      </c>
      <c r="V51" s="158">
        <v>80</v>
      </c>
      <c r="W51" s="158">
        <v>23</v>
      </c>
      <c r="X51" s="161" t="s">
        <v>255</v>
      </c>
      <c r="Y51" s="158">
        <v>70</v>
      </c>
      <c r="Z51" s="224" t="s">
        <v>389</v>
      </c>
      <c r="AA51" s="225" t="s">
        <v>220</v>
      </c>
      <c r="AB51" s="225">
        <v>70</v>
      </c>
      <c r="AC51" s="158"/>
      <c r="AD51" s="158"/>
      <c r="AE51" s="158"/>
      <c r="AF51" s="225"/>
      <c r="AG51" s="223"/>
      <c r="AH51" s="223"/>
      <c r="AI51" s="156"/>
      <c r="AJ51" s="156"/>
      <c r="AK51" s="156"/>
      <c r="AL51" s="223"/>
      <c r="AM51" s="223"/>
      <c r="AN51" s="223"/>
    </row>
    <row r="52" spans="1:40" s="20" customFormat="1" ht="178.5">
      <c r="A52" s="151" t="s">
        <v>399</v>
      </c>
      <c r="B52" s="150">
        <v>381</v>
      </c>
      <c r="C52" s="100"/>
      <c r="D52" s="100"/>
      <c r="E52" s="41" t="s">
        <v>411</v>
      </c>
      <c r="F52" s="101"/>
      <c r="G52" s="42" t="s">
        <v>330</v>
      </c>
      <c r="H52" s="42" t="s">
        <v>331</v>
      </c>
      <c r="I52" s="152" t="s">
        <v>301</v>
      </c>
      <c r="J52" s="99">
        <v>99962.14</v>
      </c>
      <c r="K52" s="149" t="s">
        <v>269</v>
      </c>
      <c r="L52" s="152" t="s">
        <v>8</v>
      </c>
      <c r="M52" s="152" t="s">
        <v>7</v>
      </c>
      <c r="N52" s="153" t="s">
        <v>299</v>
      </c>
      <c r="O52" s="154" t="s">
        <v>300</v>
      </c>
      <c r="P52" s="42" t="s">
        <v>332</v>
      </c>
      <c r="Q52" s="43">
        <v>0</v>
      </c>
      <c r="R52" s="43">
        <v>0</v>
      </c>
      <c r="S52" s="43">
        <v>0</v>
      </c>
      <c r="T52" s="43">
        <v>0</v>
      </c>
      <c r="U52" s="43">
        <v>0</v>
      </c>
      <c r="V52" s="41">
        <v>0</v>
      </c>
      <c r="W52" s="41">
        <v>25</v>
      </c>
      <c r="X52" s="155" t="s">
        <v>254</v>
      </c>
      <c r="Y52" s="41">
        <v>100</v>
      </c>
      <c r="Z52" s="27" t="s">
        <v>11</v>
      </c>
      <c r="AA52" s="115"/>
      <c r="AB52" s="115">
        <v>100</v>
      </c>
      <c r="AC52" s="41"/>
      <c r="AD52" s="41"/>
      <c r="AE52" s="41"/>
      <c r="AF52" s="115"/>
      <c r="AG52" s="115"/>
      <c r="AH52" s="115"/>
      <c r="AI52" s="41"/>
      <c r="AJ52" s="41"/>
      <c r="AK52" s="41"/>
      <c r="AL52" s="115"/>
      <c r="AM52" s="115"/>
      <c r="AN52" s="115"/>
    </row>
    <row r="53" spans="1:40" s="62" customFormat="1" ht="12.75">
      <c r="A53" s="102"/>
      <c r="B53" s="39"/>
      <c r="C53" s="39"/>
      <c r="D53" s="103"/>
      <c r="E53" s="104"/>
      <c r="F53" s="105"/>
      <c r="G53" s="102"/>
      <c r="H53" s="103"/>
      <c r="I53" s="106"/>
      <c r="J53" s="107"/>
      <c r="K53" s="40"/>
      <c r="L53" s="108"/>
      <c r="M53" s="128"/>
      <c r="N53" s="108"/>
      <c r="O53" s="108"/>
      <c r="P53" s="108"/>
      <c r="Q53" s="108"/>
      <c r="R53" s="143"/>
      <c r="S53" s="108"/>
      <c r="T53" s="108"/>
      <c r="U53" s="108"/>
      <c r="V53" s="108"/>
      <c r="W53" s="108"/>
      <c r="X53" s="108"/>
      <c r="Y53" s="108"/>
      <c r="Z53" s="109"/>
      <c r="AA53" s="109"/>
      <c r="AB53" s="109"/>
      <c r="AC53" s="108"/>
      <c r="AD53" s="108"/>
      <c r="AE53" s="108"/>
      <c r="AF53" s="109"/>
      <c r="AG53" s="109"/>
      <c r="AH53" s="109"/>
      <c r="AI53" s="108"/>
      <c r="AJ53" s="108"/>
      <c r="AK53" s="108"/>
      <c r="AL53" s="109"/>
      <c r="AM53" s="109"/>
      <c r="AN53" s="109"/>
    </row>
    <row r="54" spans="1:15" ht="12.75">
      <c r="A54" s="110"/>
      <c r="B54" s="110"/>
      <c r="C54" s="110"/>
      <c r="D54" s="110"/>
      <c r="E54" s="111"/>
      <c r="F54" s="46"/>
      <c r="G54" s="110"/>
      <c r="H54" s="110"/>
      <c r="I54" s="110"/>
      <c r="J54" s="110"/>
      <c r="K54" s="25"/>
      <c r="L54" s="110"/>
      <c r="M54" s="46"/>
      <c r="N54" s="110"/>
      <c r="O54" s="110"/>
    </row>
    <row r="55" spans="1:15" ht="12.75">
      <c r="A55" s="110"/>
      <c r="B55" s="110"/>
      <c r="C55" s="110"/>
      <c r="D55" s="110"/>
      <c r="E55" s="111"/>
      <c r="F55" s="46"/>
      <c r="G55" s="110"/>
      <c r="H55" s="110"/>
      <c r="I55" s="110"/>
      <c r="J55" s="110"/>
      <c r="K55" s="25"/>
      <c r="L55" s="110"/>
      <c r="M55" s="46"/>
      <c r="N55" s="110"/>
      <c r="O55" s="110"/>
    </row>
    <row r="56" spans="1:15" ht="12.75">
      <c r="A56" s="232" t="s">
        <v>116</v>
      </c>
      <c r="B56" s="232"/>
      <c r="C56" s="232"/>
      <c r="D56" s="232"/>
      <c r="E56" s="232"/>
      <c r="F56" s="232"/>
      <c r="G56" s="110"/>
      <c r="H56" s="110"/>
      <c r="I56" s="110"/>
      <c r="J56" s="110"/>
      <c r="K56" s="236" t="s">
        <v>117</v>
      </c>
      <c r="L56" s="232"/>
      <c r="M56" s="232"/>
      <c r="N56" s="232"/>
      <c r="O56" s="232"/>
    </row>
    <row r="57" spans="1:15" ht="12.75">
      <c r="A57" s="110"/>
      <c r="B57" s="110"/>
      <c r="C57" s="110"/>
      <c r="D57" s="110"/>
      <c r="E57" s="111"/>
      <c r="F57" s="46"/>
      <c r="G57" s="110"/>
      <c r="H57" s="110"/>
      <c r="I57" s="110"/>
      <c r="J57" s="110"/>
      <c r="K57" s="25"/>
      <c r="L57" s="110"/>
      <c r="M57" s="46"/>
      <c r="N57" s="110"/>
      <c r="O57" s="110"/>
    </row>
    <row r="58" spans="1:15" ht="12.75">
      <c r="A58" s="232"/>
      <c r="B58" s="232"/>
      <c r="C58" s="232"/>
      <c r="D58" s="232"/>
      <c r="E58" s="232"/>
      <c r="F58" s="46"/>
      <c r="G58" s="110"/>
      <c r="H58" s="110"/>
      <c r="I58" s="110"/>
      <c r="J58" s="110"/>
      <c r="K58" s="25"/>
      <c r="L58" s="110"/>
      <c r="M58" s="46"/>
      <c r="N58" s="110"/>
      <c r="O58" s="110"/>
    </row>
  </sheetData>
  <sheetProtection/>
  <mergeCells count="17">
    <mergeCell ref="A58:E58"/>
    <mergeCell ref="R3:U3"/>
    <mergeCell ref="A1:G1"/>
    <mergeCell ref="A56:F56"/>
    <mergeCell ref="K56:O56"/>
    <mergeCell ref="A21:A22"/>
    <mergeCell ref="B21:B22"/>
    <mergeCell ref="C21:C22"/>
    <mergeCell ref="D21:D22"/>
    <mergeCell ref="E21:E22"/>
    <mergeCell ref="K21:K22"/>
    <mergeCell ref="L21:L22"/>
    <mergeCell ref="M21:M22"/>
    <mergeCell ref="F21:F22"/>
    <mergeCell ref="G21:G22"/>
    <mergeCell ref="H21:H22"/>
    <mergeCell ref="I21:I22"/>
  </mergeCells>
  <hyperlinks>
    <hyperlink ref="X8" r:id="rId1" display="http://www.pafi.si/Base/first.php "/>
    <hyperlink ref="X25" r:id="rId2" tooltip="blocked::http://www.mf.uni-lj.si/ris/oprema" display="http://www.mf.uni-lj.si/ris/oprema"/>
    <hyperlink ref="X29" r:id="rId3" tooltip="blocked::http://www.mf.uni-lj.si/ris/oprema" display="http://www.mf.uni-lj.si/ris/oprema"/>
    <hyperlink ref="X30" r:id="rId4" tooltip="blocked::http://www.mf.uni-lj.si/ris/oprema" display="http://www.mf.uni-lj.si/ris/oprema"/>
    <hyperlink ref="X27" r:id="rId5" tooltip="blocked::http://www.mf.uni-lj.si/ris/oprema" display="http://www.mf.uni-lj.si/ris/oprema"/>
    <hyperlink ref="X52" r:id="rId6" tooltip="blocked::http://www.mf.uni-lj.si/ris/oprema" display="http://www.mf.uni-lj.si/ris/oprema"/>
    <hyperlink ref="X50" r:id="rId7" display="http://www.mf.uni-lj.si/"/>
    <hyperlink ref="X51" r:id="rId8" display="http://www.mf.uni-lj.si/"/>
    <hyperlink ref="X49" r:id="rId9" display="http://www.mf.uni-lj.si/ifet"/>
    <hyperlink ref="X5" r:id="rId10" display="http://cfgbc.mf.uni-lj.si/"/>
  </hyperlinks>
  <printOptions/>
  <pageMargins left="0.75" right="0.75" top="1" bottom="1" header="0" footer="0"/>
  <pageSetup horizontalDpi="600" verticalDpi="600" orientation="landscape" paperSize="9" scale="24" r:id="rId1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Bregar, Lilijana</dc:creator>
  <cp:keywords/>
  <dc:description/>
  <cp:lastModifiedBy>Mitja Tomažič</cp:lastModifiedBy>
  <cp:lastPrinted>2011-02-10T13:34:40Z</cp:lastPrinted>
  <dcterms:created xsi:type="dcterms:W3CDTF">2009-06-15T12:06:31Z</dcterms:created>
  <dcterms:modified xsi:type="dcterms:W3CDTF">2011-03-18T08:27:31Z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