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activeTab="0"/>
  </bookViews>
  <sheets>
    <sheet name="Naravoslovne vede " sheetId="1" r:id="rId1"/>
    <sheet name="Tehniške vede" sheetId="2" r:id="rId2"/>
    <sheet name="Medicinske vede " sheetId="3" r:id="rId3"/>
    <sheet name="Biotehniške vede" sheetId="4" r:id="rId4"/>
    <sheet name="Družboslovne vede" sheetId="5" r:id="rId5"/>
    <sheet name="Humanistične vede " sheetId="6" r:id="rId6"/>
    <sheet name="Rekapitulacija" sheetId="7" r:id="rId7"/>
  </sheets>
  <definedNames>
    <definedName name="_xlnm.Print_Titles" localSheetId="3">'Biotehniške vede'!$1:$1</definedName>
    <definedName name="_xlnm.Print_Titles" localSheetId="4">'Družboslovne vede'!$1:$1</definedName>
    <definedName name="_xlnm.Print_Titles" localSheetId="5">'Humanistične vede '!$1:$1</definedName>
    <definedName name="_xlnm.Print_Titles" localSheetId="2">'Medicinske vede '!$1:$1</definedName>
    <definedName name="_xlnm.Print_Titles" localSheetId="0">'Naravoslovne vede '!$1:$1</definedName>
    <definedName name="_xlnm.Print_Titles" localSheetId="1">'Tehniške vede'!$1:$1</definedName>
  </definedNames>
  <calcPr fullCalcOnLoad="1"/>
</workbook>
</file>

<file path=xl/sharedStrings.xml><?xml version="1.0" encoding="utf-8"?>
<sst xmlns="http://schemas.openxmlformats.org/spreadsheetml/2006/main" count="3180" uniqueCount="1187">
  <si>
    <t>Učinek različnih tehnologij pridelovanja sadik jablane in vzgoje dreves na potek patogeneze po okužbi s fitoplazmo, povzročiteljico "metličavosti jablan" (Apple Proliferation)</t>
  </si>
  <si>
    <r>
      <t xml:space="preserve">Določanje kalcija in CAMP "in vivo" ter njun vpliv na celični Ph pri glivi </t>
    </r>
    <r>
      <rPr>
        <i/>
        <sz val="10"/>
        <rFont val="Arial"/>
        <family val="2"/>
      </rPr>
      <t>Aspergillus niger</t>
    </r>
  </si>
  <si>
    <t>Sociološki in socialno psihološki vidiki zaskrbljenosti zaradi hrane v Sloveniji</t>
  </si>
  <si>
    <t>Merjenje, analiza in prikaz socialnih omrežij</t>
  </si>
  <si>
    <t>Sociološka konceptualna analiza družinske politike v Sloveniji z vidika družinskih sprememb</t>
  </si>
  <si>
    <t>REGALP - Regionani razvoj in spremembe kulturne krajine: vrednotenje in prilagoditev politik EU in nacionalnih politik za doseganje uravnoteženih sprememb na področju Alp</t>
  </si>
  <si>
    <t>Temelji gospodarstva srednjeveških zemljiških gospostev v vzhodnih Alpah</t>
  </si>
  <si>
    <t>Imagniranje Drugega: konstituiranje Drugosti na primeru migrantov (beguncev, prebežnikov in prosilcev za azil)</t>
  </si>
  <si>
    <t>Z1-3029-0103-03</t>
  </si>
  <si>
    <t>Univerza v Ljubljani, Fakulteta za kemijo in kemijsko tehnologijo</t>
  </si>
  <si>
    <t>10983</t>
  </si>
  <si>
    <t>Jurij Reščič</t>
  </si>
  <si>
    <t>Lastnosti in stabilnost raztopin nabitih nanodelcev</t>
  </si>
  <si>
    <t>1.04.01</t>
  </si>
  <si>
    <t>006</t>
  </si>
  <si>
    <t>07.2001-06.2004</t>
  </si>
  <si>
    <t>C</t>
  </si>
  <si>
    <t>Z1-3029-0103-04</t>
  </si>
  <si>
    <t>Z1-3036-0104-03</t>
  </si>
  <si>
    <t>Kemijski inštitut</t>
  </si>
  <si>
    <t>13627</t>
  </si>
  <si>
    <t>Franci Merzel</t>
  </si>
  <si>
    <t>Razvoj algoritmov za kombinirane kvantno/klasične simulacije</t>
  </si>
  <si>
    <t>1.07</t>
  </si>
  <si>
    <t>001</t>
  </si>
  <si>
    <t>D</t>
  </si>
  <si>
    <t>Z1-3036-0104-04</t>
  </si>
  <si>
    <t>Z1-3073-0101-03</t>
  </si>
  <si>
    <t>Inštitut za matematiko, fiziko in mehaniko</t>
  </si>
  <si>
    <t>17005</t>
  </si>
  <si>
    <t>Boštjan Brešar</t>
  </si>
  <si>
    <t>Strukture in algebraične lastnosti razredov grafov</t>
  </si>
  <si>
    <t>1.01.05</t>
  </si>
  <si>
    <t>B</t>
  </si>
  <si>
    <t>Z1-3073-0101-04</t>
  </si>
  <si>
    <t>Z1-3124-0101-03</t>
  </si>
  <si>
    <t>11687</t>
  </si>
  <si>
    <t>Boris Zgrablić</t>
  </si>
  <si>
    <t>Algebrske in metrične podobe simetrije v kombinatoričnih objektih</t>
  </si>
  <si>
    <t>Z1-3124-0101-04</t>
  </si>
  <si>
    <t>02507</t>
  </si>
  <si>
    <t>Aleksander Malnič</t>
  </si>
  <si>
    <t>Z1-3129-0101-03</t>
  </si>
  <si>
    <t>15518</t>
  </si>
  <si>
    <t>Riste Škrekovski</t>
  </si>
  <si>
    <t>Barvanja grafov</t>
  </si>
  <si>
    <t>Z1-3129-0101-04</t>
  </si>
  <si>
    <t>Z1-3136-0101-03</t>
  </si>
  <si>
    <t>15136</t>
  </si>
  <si>
    <t>Bor Plestenjak</t>
  </si>
  <si>
    <t>Numerične metode za večparametrične probleme lastnih vrednosti</t>
  </si>
  <si>
    <t>1.01.03</t>
  </si>
  <si>
    <t>002</t>
  </si>
  <si>
    <t>Z1-3136-0101-04</t>
  </si>
  <si>
    <t>Z1-3138-0101-03</t>
  </si>
  <si>
    <t>15854</t>
  </si>
  <si>
    <t>Andrej Bauer</t>
  </si>
  <si>
    <t>Z1-3138-0101-04</t>
  </si>
  <si>
    <t>Z1-3143-0101-03</t>
  </si>
  <si>
    <t>18750</t>
  </si>
  <si>
    <t>Gregor Dolinar</t>
  </si>
  <si>
    <t>Ohranjevalci</t>
  </si>
  <si>
    <t>1.01.01</t>
  </si>
  <si>
    <t>Z1-3143-0101-04</t>
  </si>
  <si>
    <t>Z1-3164-0101-04</t>
  </si>
  <si>
    <t>20821</t>
  </si>
  <si>
    <t>Jasna Prezelj</t>
  </si>
  <si>
    <t>Holomorfne preslikave</t>
  </si>
  <si>
    <t>09.2004-06.2005</t>
  </si>
  <si>
    <t>Z1-3189-0481-03</t>
  </si>
  <si>
    <t>Univerza v Ljubljani, Biotehniška fakulteta</t>
  </si>
  <si>
    <t>16065</t>
  </si>
  <si>
    <t>Primož Zidar</t>
  </si>
  <si>
    <t>1.03.01</t>
  </si>
  <si>
    <t>209</t>
  </si>
  <si>
    <t>Z1-3189-0481-04</t>
  </si>
  <si>
    <t>Z1-3238-0787-03</t>
  </si>
  <si>
    <t>Univerza v Ljubljani, Fakulteta za farmacijo</t>
  </si>
  <si>
    <t>15460</t>
  </si>
  <si>
    <t>Samo Kreft</t>
  </si>
  <si>
    <t>Genski in okoljski dejavniki tveganja za razvoj motnje pri remodelaciji kosti</t>
  </si>
  <si>
    <t>1.09</t>
  </si>
  <si>
    <t>Z1-3238-0787-04</t>
  </si>
  <si>
    <t>Z1-3246-0103-03</t>
  </si>
  <si>
    <t>12624</t>
  </si>
  <si>
    <t>Amalija Golobič</t>
  </si>
  <si>
    <t>Strukturna karakterizacija keramike s praškovno difrakcijo</t>
  </si>
  <si>
    <t>1.04.03</t>
  </si>
  <si>
    <t>008</t>
  </si>
  <si>
    <t>Z1-3246-0103-04</t>
  </si>
  <si>
    <t>Z1-3249-0106-03</t>
  </si>
  <si>
    <t>Institut "Jožef Stefan"</t>
  </si>
  <si>
    <t>15644</t>
  </si>
  <si>
    <t>Vid Bobnar</t>
  </si>
  <si>
    <t>Dielektrična spektroskopija relaksorskega kopolimera P (VDF-TrFE)</t>
  </si>
  <si>
    <t>1.02.01</t>
  </si>
  <si>
    <t>010</t>
  </si>
  <si>
    <t>Z1-3249-0106-04</t>
  </si>
  <si>
    <t>Z1-3277-0104-03</t>
  </si>
  <si>
    <t>18146</t>
  </si>
  <si>
    <t>Gregor Mali</t>
  </si>
  <si>
    <t>Raziskava strukturnih lastnosti in izomorfne substitucije v molekulskih sitih z jedrsko magnetno resonanco</t>
  </si>
  <si>
    <t>009</t>
  </si>
  <si>
    <t>Z1-3277-0104-04</t>
  </si>
  <si>
    <t>Z1-3292-0106-03</t>
  </si>
  <si>
    <t>13366</t>
  </si>
  <si>
    <t>Barbara Rovšek</t>
  </si>
  <si>
    <t>Vpliv planarnih površin na dinamične lastnosti tekočih kristalov</t>
  </si>
  <si>
    <t>007</t>
  </si>
  <si>
    <t>Z1-3292-0106-04</t>
  </si>
  <si>
    <t>Z1-3292-0589-03</t>
  </si>
  <si>
    <t>Univerza v Mariboru, Pedagoška fakulteta</t>
  </si>
  <si>
    <t>Z1-3292-0589-04</t>
  </si>
  <si>
    <t>Z1-3301-0106-03</t>
  </si>
  <si>
    <t>16354</t>
  </si>
  <si>
    <t>Rok Pestotnik</t>
  </si>
  <si>
    <t>Števec Čerenkovih fotonov z aerogelom kot sevalcem</t>
  </si>
  <si>
    <t>1.02.06</t>
  </si>
  <si>
    <t>005</t>
  </si>
  <si>
    <t>Z1-3301-0106-04</t>
  </si>
  <si>
    <t>Z1-3305-0106-03</t>
  </si>
  <si>
    <t>15288</t>
  </si>
  <si>
    <t>Aleš Mrzel</t>
  </si>
  <si>
    <t>Nanostrukture halkogenidov prehodnih kovin</t>
  </si>
  <si>
    <t>Z1-3305-0106-04</t>
  </si>
  <si>
    <t>Z1-3342-0106-03</t>
  </si>
  <si>
    <t>18290</t>
  </si>
  <si>
    <t>Polona Vreča</t>
  </si>
  <si>
    <t>Biogeokemijsko kroženje ogljika, dušika in žvepla v evtrofnih jezerih</t>
  </si>
  <si>
    <t>1.06.04</t>
  </si>
  <si>
    <t>011</t>
  </si>
  <si>
    <t>Z1-3342-0106-04</t>
  </si>
  <si>
    <t>Z1-3374-0104-03</t>
  </si>
  <si>
    <t>12832</t>
  </si>
  <si>
    <t>Barbara Mohar</t>
  </si>
  <si>
    <t>Novi kiralni katalizatorji za pripravo kemijskih intermediatov</t>
  </si>
  <si>
    <t>1.04.04</t>
  </si>
  <si>
    <t>Z1-3374-0104-04</t>
  </si>
  <si>
    <t>Z1-3388-0105-03</t>
  </si>
  <si>
    <t>Nacionalni inštitut za biologijo</t>
  </si>
  <si>
    <t>15129</t>
  </si>
  <si>
    <t>Tatjana Simčič</t>
  </si>
  <si>
    <t>Alpska jezera: vpliv UV-B sevanja in temperature na organizme (SLO-Alpe2)</t>
  </si>
  <si>
    <t>Z1-3388-0105-04</t>
  </si>
  <si>
    <t>Z1-4186-0101-03</t>
  </si>
  <si>
    <t>09573</t>
  </si>
  <si>
    <t>Matjaž Omladič</t>
  </si>
  <si>
    <t>Algebraični vidiki teorije grafov</t>
  </si>
  <si>
    <t>1.01</t>
  </si>
  <si>
    <t>09.2002-08.2004</t>
  </si>
  <si>
    <t>Z1-4186-0101-04</t>
  </si>
  <si>
    <t>Z1-4206-0104-03</t>
  </si>
  <si>
    <t>02285</t>
  </si>
  <si>
    <t>Božidar Ogorevc</t>
  </si>
  <si>
    <t>Kemijska karakterizacija atmosferskih aerosolov in njihova vloga pri pretvorbi S(IV) v S(VI)zvrsti</t>
  </si>
  <si>
    <t>1.08</t>
  </si>
  <si>
    <t>004</t>
  </si>
  <si>
    <t>07.2002-06.2004</t>
  </si>
  <si>
    <t>Z1-4206-0104-04</t>
  </si>
  <si>
    <t>Z1-4215-0105-03</t>
  </si>
  <si>
    <t>04642</t>
  </si>
  <si>
    <t>Alenka Malej</t>
  </si>
  <si>
    <t>Uporaba biomarkerjev pri preučevanju vplivov onesnaževanja v ekosistemih obalnega morja</t>
  </si>
  <si>
    <t>1.03</t>
  </si>
  <si>
    <t>Z1-4215-0105-04</t>
  </si>
  <si>
    <t>Z1-4286-0381-03</t>
  </si>
  <si>
    <t>Univerza v Ljubljani, Medicinska fakulteta</t>
  </si>
  <si>
    <t>06135</t>
  </si>
  <si>
    <t>Radovan Komel</t>
  </si>
  <si>
    <t>Eritropoetinska (Epo) signalizacijska pot in mehanizem prenosa signala proti c-myc</t>
  </si>
  <si>
    <t>1.05</t>
  </si>
  <si>
    <t>030</t>
  </si>
  <si>
    <t>Z1-4286-0381-04</t>
  </si>
  <si>
    <t>Z1-4434-0106-03</t>
  </si>
  <si>
    <t>03470</t>
  </si>
  <si>
    <t>Martin Čopič</t>
  </si>
  <si>
    <t>Kolektivna dinamika tekočekristalnih sistemov ob površinah</t>
  </si>
  <si>
    <t>1.02</t>
  </si>
  <si>
    <t>Z1-4434-0106-04</t>
  </si>
  <si>
    <t>Z1-4448-1540-03</t>
  </si>
  <si>
    <t>Politehnika Nova Gorica</t>
  </si>
  <si>
    <t>08308</t>
  </si>
  <si>
    <t>Danilo Zavrtanik</t>
  </si>
  <si>
    <t>Kozmični delci ekstremnih energij</t>
  </si>
  <si>
    <t>08.2002-01.2005</t>
  </si>
  <si>
    <t>Z1-4448-1540-04</t>
  </si>
  <si>
    <t>Z1-4468-0106-03</t>
  </si>
  <si>
    <t>01083</t>
  </si>
  <si>
    <t>Franc Gubenšek</t>
  </si>
  <si>
    <t>Mehanizem delovanja amoditoksina v kvasovki Saccharomyces cerevisiase</t>
  </si>
  <si>
    <t>Z1-4468-0106-04</t>
  </si>
  <si>
    <t>Z1-4509-0106-03</t>
  </si>
  <si>
    <t>07110</t>
  </si>
  <si>
    <t>Slobodan Žumer</t>
  </si>
  <si>
    <t>Dinamične nestabilnosti v sistemih molekularnih motorjev</t>
  </si>
  <si>
    <t>Z1-4509-0106-04</t>
  </si>
  <si>
    <t>Z1-4514-1540-03</t>
  </si>
  <si>
    <t>04537</t>
  </si>
  <si>
    <t>Mladen Franko</t>
  </si>
  <si>
    <t>Temperatura površja ekosistema kot indikator njegove integritete</t>
  </si>
  <si>
    <t>Z1-4514-1540-04</t>
  </si>
  <si>
    <t>Z1-5071-0106-03</t>
  </si>
  <si>
    <t>04988</t>
  </si>
  <si>
    <t>Dušan Turk</t>
  </si>
  <si>
    <t>Analiza interakcij med inhibitorji (stefini) in papainu podobnimi cisteinskimi proteazami</t>
  </si>
  <si>
    <t>01.2003-12.2004</t>
  </si>
  <si>
    <t>Z1-5071-0106-04</t>
  </si>
  <si>
    <t>Z1-5126-0106-03</t>
  </si>
  <si>
    <t>02581</t>
  </si>
  <si>
    <t>Raša Matija Pirc</t>
  </si>
  <si>
    <t>Močno korelirani elektroni blizu Mottovega prehoda</t>
  </si>
  <si>
    <t>07.2003-06.2005</t>
  </si>
  <si>
    <t>Z1-5126-0106-04</t>
  </si>
  <si>
    <t>Z1-6031-1540-04</t>
  </si>
  <si>
    <t>Vpliv aerosolov različnega izvora na optične lastnosti atmosfere</t>
  </si>
  <si>
    <t>07.2004-06.2006</t>
  </si>
  <si>
    <t>Z1-6220-0481-04</t>
  </si>
  <si>
    <t>00206</t>
  </si>
  <si>
    <t>Boris Sket</t>
  </si>
  <si>
    <t>Homeostaza bakra v prebavnih žlezah rakov</t>
  </si>
  <si>
    <t>Z1-6370-0104-04</t>
  </si>
  <si>
    <t>Razvoj sodobnih elektrokemijskih mikro- in nano-senzorjev za okoljske in biomedicinske meritve</t>
  </si>
  <si>
    <t>1.04</t>
  </si>
  <si>
    <t>02.2004-01.2006</t>
  </si>
  <si>
    <t>Z1-6451-0787-04</t>
  </si>
  <si>
    <t>01463</t>
  </si>
  <si>
    <t>Danijel Kikelj</t>
  </si>
  <si>
    <t>Mehanizem povečanja permeabilnosti sečnega mehurja s hitosanom</t>
  </si>
  <si>
    <t>Z1-6493-0106-04</t>
  </si>
  <si>
    <t>06264</t>
  </si>
  <si>
    <t>Tadej Dolenec</t>
  </si>
  <si>
    <t>Nanostrukturne raziskave posebnih mej v mineralih</t>
  </si>
  <si>
    <t>1.06</t>
  </si>
  <si>
    <t>031</t>
  </si>
  <si>
    <t>Z1-6524-0106-04</t>
  </si>
  <si>
    <t>01063</t>
  </si>
  <si>
    <t>Boris Žemva</t>
  </si>
  <si>
    <t>Razvoj metod za določanje fluorida v hrani, organskih snoveh in zemlji</t>
  </si>
  <si>
    <t>012</t>
  </si>
  <si>
    <t>Z1-6536-0106-04</t>
  </si>
  <si>
    <t>05027</t>
  </si>
  <si>
    <t>Milena Horvat</t>
  </si>
  <si>
    <t>Bioremediacija živega srebra na kontaminiranem območju Idrije</t>
  </si>
  <si>
    <t>Z1-6657-1554-04</t>
  </si>
  <si>
    <t>Univerza v Ljubljani, Fakulteta za matematiko in fiziko</t>
  </si>
  <si>
    <t>01486</t>
  </si>
  <si>
    <t>Andrej Čadež</t>
  </si>
  <si>
    <t>003</t>
  </si>
  <si>
    <t>Z1-6678-0215-04</t>
  </si>
  <si>
    <t>Geološki zavod Slovenije</t>
  </si>
  <si>
    <t>01404</t>
  </si>
  <si>
    <t>Bojan Ogorelec</t>
  </si>
  <si>
    <t>Matematični modeli za napovedovanje plazovitih območij</t>
  </si>
  <si>
    <t>Z2-3040-1539-03</t>
  </si>
  <si>
    <t>Univerza v Ljubljani, Fakulteta za računalništvo in informatiko</t>
  </si>
  <si>
    <t>16109</t>
  </si>
  <si>
    <t>Uroš Lotrič</t>
  </si>
  <si>
    <t>2.07.07</t>
  </si>
  <si>
    <t>Z2-3040-1539-04</t>
  </si>
  <si>
    <t>Z2-3123-0782-03</t>
  </si>
  <si>
    <t>Univerza v Ljubljani, Fakulteta za strojništvo</t>
  </si>
  <si>
    <t>13685</t>
  </si>
  <si>
    <t>Manica Ulčnik-Krump</t>
  </si>
  <si>
    <t>Razvoj polimernih nanokompozitov</t>
  </si>
  <si>
    <t>2.04.03</t>
  </si>
  <si>
    <t>028</t>
  </si>
  <si>
    <t>Z2-3123-0782-04</t>
  </si>
  <si>
    <t>Z2-3140-0792-03</t>
  </si>
  <si>
    <t>Univerza v Ljubljani, Fakulteta za gradbeništvo in geodezijo</t>
  </si>
  <si>
    <t>17759</t>
  </si>
  <si>
    <t>Matevž Dolenc</t>
  </si>
  <si>
    <t>Spletni servisi za analizo konstrukcij po metodi končnih elementov</t>
  </si>
  <si>
    <t>2.01.06</t>
  </si>
  <si>
    <t>Z2-3140-0792-04</t>
  </si>
  <si>
    <t>Z2-3180-0792-03</t>
  </si>
  <si>
    <t>14836</t>
  </si>
  <si>
    <t>Nataša Smolar-Žvanut</t>
  </si>
  <si>
    <t>Ohranjanje vodnih habitatov na izstopih iz akumulacije</t>
  </si>
  <si>
    <t>2.20</t>
  </si>
  <si>
    <t>021</t>
  </si>
  <si>
    <t>Z2-3180-0792-04</t>
  </si>
  <si>
    <t>Z2-3180-1155-03</t>
  </si>
  <si>
    <t>Zasebni raziskovalec Danijel Vrhovšek</t>
  </si>
  <si>
    <t>000</t>
  </si>
  <si>
    <t>Z2-3180-1155-04</t>
  </si>
  <si>
    <t>Z2-3180-1509-03</t>
  </si>
  <si>
    <t>Z2-3180-1509-04</t>
  </si>
  <si>
    <t>Z2-3200-1533-03</t>
  </si>
  <si>
    <t>15827</t>
  </si>
  <si>
    <t>Igor Grešovnik</t>
  </si>
  <si>
    <t>Razvoj računalniških orodij za optimiranje preoblikovalnih procesov</t>
  </si>
  <si>
    <t>2.05.03</t>
  </si>
  <si>
    <t>Z2-3200-1533-04</t>
  </si>
  <si>
    <t>Z2-3268-0795-03</t>
  </si>
  <si>
    <t>Univerza v Mariboru, Fakulteta za strojništvo</t>
  </si>
  <si>
    <t>15683</t>
  </si>
  <si>
    <t>Gorazd Fajdiga</t>
  </si>
  <si>
    <t>Razvoj modela za analizo kontaktnih utrujenostnih poškodb</t>
  </si>
  <si>
    <t>2.11.03</t>
  </si>
  <si>
    <t>047</t>
  </si>
  <si>
    <t>Z2-3268-0795-04</t>
  </si>
  <si>
    <t>Z2-3289-0797-03</t>
  </si>
  <si>
    <t>Univerza v Mariboru, Fakulteta za gradbeništvo</t>
  </si>
  <si>
    <t>11343</t>
  </si>
  <si>
    <t>Renata Jecl</t>
  </si>
  <si>
    <t>Razvoj robno-območne integralske metode za raziskave prenosnih pojavov v porozni snovi</t>
  </si>
  <si>
    <t>2.05.05</t>
  </si>
  <si>
    <t>Z2-3289-0797-04</t>
  </si>
  <si>
    <t>Z2-3334-0104-04</t>
  </si>
  <si>
    <t>15792</t>
  </si>
  <si>
    <t>Ida Mav</t>
  </si>
  <si>
    <t>Substituirani polianilini</t>
  </si>
  <si>
    <t>03.2004-11.2005</t>
  </si>
  <si>
    <t>Z2-3339-0104-03</t>
  </si>
  <si>
    <t>15791</t>
  </si>
  <si>
    <t>Urša Klun</t>
  </si>
  <si>
    <t>Razgradnja poliamidov in poliuretanov z uporabo mikrovalov</t>
  </si>
  <si>
    <t>Z2-3339-0104-04</t>
  </si>
  <si>
    <t>Z2-3364-1538-03</t>
  </si>
  <si>
    <t>Univerza v Ljubljani, Fakulteta za elektrotehniko</t>
  </si>
  <si>
    <t>15395</t>
  </si>
  <si>
    <t>Aleš Belič</t>
  </si>
  <si>
    <t>Umetna inteligenca v mešanih modelih sistemov</t>
  </si>
  <si>
    <t>2.06.02</t>
  </si>
  <si>
    <t>07.2001-12.2003</t>
  </si>
  <si>
    <t>Z2-3402-1539-03</t>
  </si>
  <si>
    <t>14300</t>
  </si>
  <si>
    <t>Branko Šter</t>
  </si>
  <si>
    <t>Identifikacija okolja in navigacija mobilnih robotov z nevronskimi mrežami</t>
  </si>
  <si>
    <t>Z2-3402-1539-04</t>
  </si>
  <si>
    <t>Z2-3411-1969-03</t>
  </si>
  <si>
    <t>Gradbeni inštitut ZRMK d.o.o.</t>
  </si>
  <si>
    <t>14312</t>
  </si>
  <si>
    <t>Samo Gostič</t>
  </si>
  <si>
    <t>Študija učinkovitosti naprednih metod za sanacijo zidanih stavb</t>
  </si>
  <si>
    <t>2.01.01</t>
  </si>
  <si>
    <t>05.2003-10.2004</t>
  </si>
  <si>
    <t>Z2-3411-1969-04</t>
  </si>
  <si>
    <t>Z2-3418-0106-03</t>
  </si>
  <si>
    <t>14625</t>
  </si>
  <si>
    <t>Marko Maučec</t>
  </si>
  <si>
    <t>Simulacije transporta delcev za preiskovanje zemeljskih plasti z jedrskim sevanjem</t>
  </si>
  <si>
    <t>2.03.05</t>
  </si>
  <si>
    <t>019</t>
  </si>
  <si>
    <t>Z2-3418-0106-04</t>
  </si>
  <si>
    <t>Z2-3425-0618-03</t>
  </si>
  <si>
    <t>Znanstvenoraziskovalni center Slovenske akademije znanosti in umetnosti</t>
  </si>
  <si>
    <t>15112</t>
  </si>
  <si>
    <t>Krištof Oštir</t>
  </si>
  <si>
    <t>Avtomatska registracija satelitskih posnetkov</t>
  </si>
  <si>
    <t>2.17</t>
  </si>
  <si>
    <t>014</t>
  </si>
  <si>
    <t>Z2-3425-0618-04</t>
  </si>
  <si>
    <t>Z2-3457-0104-03</t>
  </si>
  <si>
    <t>13399</t>
  </si>
  <si>
    <t>Nataša Novak Tušar</t>
  </si>
  <si>
    <t>Sinteza in karakterizacija novih redoks katalizatorjev</t>
  </si>
  <si>
    <t>2.04.01</t>
  </si>
  <si>
    <t>Z2-3457-0104-04</t>
  </si>
  <si>
    <t>Z2-3466-1538-03</t>
  </si>
  <si>
    <t>12537</t>
  </si>
  <si>
    <t>Alenka Maček - Lebar</t>
  </si>
  <si>
    <t>Numerično modeliranje elektroporacije tkiva med elektrokemoterapijo</t>
  </si>
  <si>
    <t>2.06.07</t>
  </si>
  <si>
    <t>Z2-3466-1538-04</t>
  </si>
  <si>
    <t>Z2-3469-0795-03</t>
  </si>
  <si>
    <t>12668</t>
  </si>
  <si>
    <t>Lucija Črepinšek Lipuš</t>
  </si>
  <si>
    <t>Nadzor vodnega kamna z magnetno obdelavo vode</t>
  </si>
  <si>
    <t>2.02.03</t>
  </si>
  <si>
    <t>051</t>
  </si>
  <si>
    <t>Z2-3469-0795-04</t>
  </si>
  <si>
    <t>Z2-3487-0782-03</t>
  </si>
  <si>
    <t>15696</t>
  </si>
  <si>
    <t>Tadej Kosel</t>
  </si>
  <si>
    <t>Slepo ločevanje in lokacije izborov akustične emisije na konstrukcijah z vrtečimi deli</t>
  </si>
  <si>
    <t>2.05</t>
  </si>
  <si>
    <t>Z2-3487-0782-04</t>
  </si>
  <si>
    <t>Z2-3493-0796-03</t>
  </si>
  <si>
    <t>Univerza v Mariboru, Fakulteta za elektrotehniko, računalništvo in informatiko</t>
  </si>
  <si>
    <t>14741</t>
  </si>
  <si>
    <t>Roman Gumzej</t>
  </si>
  <si>
    <t>Celostno snovanje vgrajenih krmilnih sistemov</t>
  </si>
  <si>
    <t>2.07.05</t>
  </si>
  <si>
    <t>Z2-3493-0796-04</t>
  </si>
  <si>
    <t>Z2-3502-0105-03</t>
  </si>
  <si>
    <t>15814</t>
  </si>
  <si>
    <t>Jože Kotnik</t>
  </si>
  <si>
    <t>Z2-3502-0105-04</t>
  </si>
  <si>
    <t>Z2-3502-0106-03</t>
  </si>
  <si>
    <t>Z2-3502-0106-04</t>
  </si>
  <si>
    <t>Z2-3502-0257-03</t>
  </si>
  <si>
    <t>Rudnik živega srebra Idrija v zapiranju, d.o.o.</t>
  </si>
  <si>
    <t>Z2-3502-0257-04</t>
  </si>
  <si>
    <t>Z2-3502-0792-03</t>
  </si>
  <si>
    <t>Z2-3502-0792-04</t>
  </si>
  <si>
    <t>Z2-3514-0106-03</t>
  </si>
  <si>
    <t>14572</t>
  </si>
  <si>
    <t>Matjaž Leskovar</t>
  </si>
  <si>
    <t>Izvirni kombinirani večfazni model mešalne faze parne eksplozije</t>
  </si>
  <si>
    <t>2.13.01</t>
  </si>
  <si>
    <t>Z2-3514-0106-04</t>
  </si>
  <si>
    <t>Z2-3515-0106-03</t>
  </si>
  <si>
    <t>15737</t>
  </si>
  <si>
    <t>Robert Jeraj</t>
  </si>
  <si>
    <t>Optimizacija obsevalnih naprav z uporabo Monte Carlo simulacij</t>
  </si>
  <si>
    <t>2.03.02</t>
  </si>
  <si>
    <t>Z2-3515-0106-04</t>
  </si>
  <si>
    <t>Z2-3518-0782-03</t>
  </si>
  <si>
    <t>14342</t>
  </si>
  <si>
    <t>Mihael Sekavčnik</t>
  </si>
  <si>
    <t>Uporaba CFD orodij pri analizi obratovalnih karakteristik v energetskem strojništvu</t>
  </si>
  <si>
    <t>2.03.04</t>
  </si>
  <si>
    <t>025</t>
  </si>
  <si>
    <t>Z2-3518-0782-04</t>
  </si>
  <si>
    <t>Z2-3523-0795-03</t>
  </si>
  <si>
    <t>18916</t>
  </si>
  <si>
    <t>Yness March Slokar</t>
  </si>
  <si>
    <t>Iskanje učinkovite metode za odstranjevanje reaktivnih barvil iz odpadnih voda</t>
  </si>
  <si>
    <t>2.02.09</t>
  </si>
  <si>
    <t>055</t>
  </si>
  <si>
    <t>Z2-3524-0104-03</t>
  </si>
  <si>
    <t>15463</t>
  </si>
  <si>
    <t>Urša Opara - Krašovec</t>
  </si>
  <si>
    <t>Fotoelektrokrovni sklop in fotonapetostna samopolnilna baterija</t>
  </si>
  <si>
    <t>2.03.03</t>
  </si>
  <si>
    <t>Z2-3524-0104-04</t>
  </si>
  <si>
    <t>Z2-3524-1538-03</t>
  </si>
  <si>
    <t>07.2003-06.2004</t>
  </si>
  <si>
    <t>Z2-3524-1538-04</t>
  </si>
  <si>
    <t>Z2-3530-0104-03</t>
  </si>
  <si>
    <t>11194</t>
  </si>
  <si>
    <t>Andreja Drolc</t>
  </si>
  <si>
    <t>Razvoj temeljnih konceptov sledljivosti in merilne negotovosti v meroslovju v kemiji</t>
  </si>
  <si>
    <t>2.15.04</t>
  </si>
  <si>
    <t>Z2-3530-0104-04</t>
  </si>
  <si>
    <t>Z2-3530-0106-03</t>
  </si>
  <si>
    <t>Z2-3530-0106-04</t>
  </si>
  <si>
    <t>Z2-3531-0782-03</t>
  </si>
  <si>
    <t>15163</t>
  </si>
  <si>
    <t>Uroš Stritih</t>
  </si>
  <si>
    <t>Tehnologije za shranjevanje toplotne energije na makro in mikro nivoju</t>
  </si>
  <si>
    <t>Z2-3531-0782-04</t>
  </si>
  <si>
    <t>Z2-3532-0782-03</t>
  </si>
  <si>
    <t>15698</t>
  </si>
  <si>
    <t>Boštjan Cerkvenik</t>
  </si>
  <si>
    <t>2.03.01</t>
  </si>
  <si>
    <t>Z2-3532-0782-04</t>
  </si>
  <si>
    <t>Z2-3534-0106-03</t>
  </si>
  <si>
    <t>11425</t>
  </si>
  <si>
    <t>Romana Jordan Cizelj</t>
  </si>
  <si>
    <t>Raziskava negotovosti pri modeliranju sistemov z verjetnostnimi varnostnimi metodami</t>
  </si>
  <si>
    <t>Z2-3534-0106-04</t>
  </si>
  <si>
    <t>Z2-3535-0792-03</t>
  </si>
  <si>
    <t>16420</t>
  </si>
  <si>
    <t>Damjan Marušić</t>
  </si>
  <si>
    <t>Razvoj praktičnih metod za potresno odporno projektiranje</t>
  </si>
  <si>
    <t>2.01.04</t>
  </si>
  <si>
    <t>Z2-3535-0792-04</t>
  </si>
  <si>
    <t>Z2-3535-1481-03</t>
  </si>
  <si>
    <t>Zasebni raziskovalec Iztok Peruš</t>
  </si>
  <si>
    <t>Z2-3535-1481-04</t>
  </si>
  <si>
    <t>Z2-3537-0309-03</t>
  </si>
  <si>
    <t>Inštitut Republike Slovenije za rehabilitacijo</t>
  </si>
  <si>
    <t>15620</t>
  </si>
  <si>
    <t>David Cukjati</t>
  </si>
  <si>
    <t>Ekspertni sistem za napovedovanje časa celjenja kroničnih ran</t>
  </si>
  <si>
    <t>Z2-3537-0309-04</t>
  </si>
  <si>
    <t>Z2-3537-1538-03</t>
  </si>
  <si>
    <t>Z2-3537-1538-04</t>
  </si>
  <si>
    <t>Z2-3538-0103-03</t>
  </si>
  <si>
    <t>14815</t>
  </si>
  <si>
    <t>Andreja Žgajnar Gotvajn</t>
  </si>
  <si>
    <t>Z2-3538-0103-04</t>
  </si>
  <si>
    <t>Z2-3538-0104-03</t>
  </si>
  <si>
    <t>Z2-3538-0104-04</t>
  </si>
  <si>
    <t>Z2-4199-1538-03</t>
  </si>
  <si>
    <t>06857</t>
  </si>
  <si>
    <t>Franjo Pernuš</t>
  </si>
  <si>
    <t>Računalniška analiza slik z uporabo modelov</t>
  </si>
  <si>
    <t>027</t>
  </si>
  <si>
    <t>Z2-4199-1538-04</t>
  </si>
  <si>
    <t>Z2-4256-0782-03</t>
  </si>
  <si>
    <t>04121</t>
  </si>
  <si>
    <t>Matija Tuma</t>
  </si>
  <si>
    <t>Razvoj modelov in algoritmov za numerično vrednotenje procesov v tlačno polnjenem dizelskem motorju</t>
  </si>
  <si>
    <t>024</t>
  </si>
  <si>
    <t>Z2-4256-0782-04</t>
  </si>
  <si>
    <t>Z2-4515-1502-03</t>
  </si>
  <si>
    <t>Zavod za gradbeništvo Slovenije</t>
  </si>
  <si>
    <t>00654</t>
  </si>
  <si>
    <t>Miha Tomaževič</t>
  </si>
  <si>
    <t>Detekcija in karakterizacija napetostno-korozijskega pokanja gradbenih konstrukcij</t>
  </si>
  <si>
    <t>2.01.03</t>
  </si>
  <si>
    <t>Z2-4515-1502-04</t>
  </si>
  <si>
    <t>Z2-4518-0106-03</t>
  </si>
  <si>
    <t>00004</t>
  </si>
  <si>
    <t>Robert Blinc</t>
  </si>
  <si>
    <t>Sinteza novih materialov nanometrskih razsežnosti in adsorbcija različnih plinov na lete materiale</t>
  </si>
  <si>
    <t>Z2-4518-0106-04</t>
  </si>
  <si>
    <t>Z2-5057-0106-03</t>
  </si>
  <si>
    <t>02627</t>
  </si>
  <si>
    <t>Marija Kosec</t>
  </si>
  <si>
    <t>Oksidni keramični materiali s plastno perovskitno strukturo</t>
  </si>
  <si>
    <t>2.09.01</t>
  </si>
  <si>
    <t>033</t>
  </si>
  <si>
    <t>Z2-5057-0106-04</t>
  </si>
  <si>
    <t>Z2-5212-0206-03</t>
  </si>
  <si>
    <t>Inštitut za kovinske materiale in tehnologije</t>
  </si>
  <si>
    <t>05675</t>
  </si>
  <si>
    <t>Monika Jenko</t>
  </si>
  <si>
    <t>Razvoj algoritmov procesa ogrevanja jekel za simulacijo v realnem času</t>
  </si>
  <si>
    <t>2.04.02</t>
  </si>
  <si>
    <t>Z2-5212-0206-04</t>
  </si>
  <si>
    <t>Z2-5245-0792-03</t>
  </si>
  <si>
    <t>00025</t>
  </si>
  <si>
    <t>Peter Fajfar</t>
  </si>
  <si>
    <t>Razvoj metode za ocenjevanje potresnega tveganja</t>
  </si>
  <si>
    <t>Z2-5245-0792-04</t>
  </si>
  <si>
    <t>Z2-5252-0106-03</t>
  </si>
  <si>
    <t>03477</t>
  </si>
  <si>
    <t>Tomaž Kosmač</t>
  </si>
  <si>
    <t>Razvoj keramičnih kompozitov s trakasto mikrostrukturo</t>
  </si>
  <si>
    <t>034</t>
  </si>
  <si>
    <t>Z2-5252-0106-04</t>
  </si>
  <si>
    <t>Z2-5324-1538-03</t>
  </si>
  <si>
    <t>03334</t>
  </si>
  <si>
    <t>Franc Smole</t>
  </si>
  <si>
    <t>Modeliranje in analiza optoelektričnih lastnosti sončnih celic in fotonapetostnih modulov</t>
  </si>
  <si>
    <t>Z2-5324-1538-04</t>
  </si>
  <si>
    <t>Z2-5349-0796-03</t>
  </si>
  <si>
    <t>02077</t>
  </si>
  <si>
    <t>Mladen Trlep</t>
  </si>
  <si>
    <t>Načrtovanje in uporaba opreme za dinamično emulacijo mehanskih bremen</t>
  </si>
  <si>
    <t>2.12</t>
  </si>
  <si>
    <t>Z2-5349-0796-04</t>
  </si>
  <si>
    <t>Z2-5375-0106-03</t>
  </si>
  <si>
    <t>02852</t>
  </si>
  <si>
    <t>Borut Mavko</t>
  </si>
  <si>
    <t>Določitev morfoloških parametrov za optimizacijo površine prenosnikov toplote</t>
  </si>
  <si>
    <t>2.13.02</t>
  </si>
  <si>
    <t>Z2-5375-0106-04</t>
  </si>
  <si>
    <t>Z2-5384-0106-03</t>
  </si>
  <si>
    <t>05209</t>
  </si>
  <si>
    <t>Gorazd Kandus</t>
  </si>
  <si>
    <t>Adaptivno usmerjanje prometa v satelitskih omrežjih</t>
  </si>
  <si>
    <t>2.08</t>
  </si>
  <si>
    <t>Z2-5384-0106-04</t>
  </si>
  <si>
    <t>Z2-5403-0104-03</t>
  </si>
  <si>
    <t>06126</t>
  </si>
  <si>
    <t>Majda Žigon</t>
  </si>
  <si>
    <t>Samourejeni supra molekularni poliuretani</t>
  </si>
  <si>
    <t>Z2-5403-0104-04</t>
  </si>
  <si>
    <t>Z2-6017-1538-04</t>
  </si>
  <si>
    <t>02813</t>
  </si>
  <si>
    <t>Tadej Bajd</t>
  </si>
  <si>
    <t>Razvoj metod in opreme za merjenje gibalnih sposobnosti rok</t>
  </si>
  <si>
    <t>2.06</t>
  </si>
  <si>
    <t>Z2-6182-0104-04</t>
  </si>
  <si>
    <t>00849</t>
  </si>
  <si>
    <t>Janez Levec</t>
  </si>
  <si>
    <t>Študij procesa pridobivanja čistega vodika na nanostrukturnih ceri oksidnih katalizatorjih</t>
  </si>
  <si>
    <t>2.02</t>
  </si>
  <si>
    <t>013</t>
  </si>
  <si>
    <t>Z2-6301-1539-04</t>
  </si>
  <si>
    <t>09581</t>
  </si>
  <si>
    <t>Franc Solina</t>
  </si>
  <si>
    <t>Fleksibilen zapis rezultatov analize slike</t>
  </si>
  <si>
    <t>2.07</t>
  </si>
  <si>
    <t>Z2-6317-0795-04</t>
  </si>
  <si>
    <t>00050</t>
  </si>
  <si>
    <t>Ladislav Kosec</t>
  </si>
  <si>
    <t>Razvoj tehnologije izdelave kovinskih materialov utrjenih s plinskimi porami nanometrske velikosti</t>
  </si>
  <si>
    <t>2.10</t>
  </si>
  <si>
    <t>059</t>
  </si>
  <si>
    <t>Z2-6398-0796-04</t>
  </si>
  <si>
    <t>08067</t>
  </si>
  <si>
    <t>Ivan Rozman</t>
  </si>
  <si>
    <t>Z2-6503-1538-04</t>
  </si>
  <si>
    <t>10268</t>
  </si>
  <si>
    <t>Damijan Miklavčič</t>
  </si>
  <si>
    <t>Električne lastnosti in permeabilizacija celic izpostavljenih visokonapetostnim pulzom</t>
  </si>
  <si>
    <t>Z2-6511-1538-04</t>
  </si>
  <si>
    <t>01952</t>
  </si>
  <si>
    <t>Rihard Karba</t>
  </si>
  <si>
    <t>Modeliranje in vodenje večagentnih sistemov</t>
  </si>
  <si>
    <t>Z2-6563-0106-04</t>
  </si>
  <si>
    <t>06743</t>
  </si>
  <si>
    <t>Bogdan Glumac</t>
  </si>
  <si>
    <t>Dolgoživa aktivacija fizijskih in fuzijskih reaktorskih ščitov</t>
  </si>
  <si>
    <t>2.03</t>
  </si>
  <si>
    <t>Z2-6621-0106-04</t>
  </si>
  <si>
    <t>04355</t>
  </si>
  <si>
    <t>Spomenka Kobe</t>
  </si>
  <si>
    <t>Kvantitativna Z-kontrast mikroskopija funkcijske keramike</t>
  </si>
  <si>
    <t>2.04</t>
  </si>
  <si>
    <t>Z2-6641-0795-04</t>
  </si>
  <si>
    <t>03014</t>
  </si>
  <si>
    <t>Jože Flašker</t>
  </si>
  <si>
    <t>Enotna obravnava loma homogenih in nehomogenih materialov</t>
  </si>
  <si>
    <t>2.11</t>
  </si>
  <si>
    <t>Z2-6650-0104-04</t>
  </si>
  <si>
    <t>10180</t>
  </si>
  <si>
    <t>Janko Jamnik</t>
  </si>
  <si>
    <t>Funkcionalni nano-kompoziti za tehnologijo energijskih izvorov: principi in aplikacija</t>
  </si>
  <si>
    <t>Z2-6651-0106-04</t>
  </si>
  <si>
    <t>Z2-6661-0796-04</t>
  </si>
  <si>
    <t>Stiskanje elementov, ki nastopajo pri metodah končnih elementov</t>
  </si>
  <si>
    <t>Z2-6687-1555-04</t>
  </si>
  <si>
    <t>Univerza v Ljubljani, Naravoslovnotehniška fakulteta</t>
  </si>
  <si>
    <t>02780</t>
  </si>
  <si>
    <t>Alojz Križman</t>
  </si>
  <si>
    <t>Študij evtektoidne premene v litem stanju pri sivi litini s kroglastim grafitom</t>
  </si>
  <si>
    <t>Z2-6695-0795-04</t>
  </si>
  <si>
    <t>06883</t>
  </si>
  <si>
    <t>Janez Kopač</t>
  </si>
  <si>
    <t>Inteligentni sistem za spremljanje in optimiranje visokohitrostnih procesov rezanja</t>
  </si>
  <si>
    <t>043</t>
  </si>
  <si>
    <t>Z2-6697-0782-04</t>
  </si>
  <si>
    <t>00819</t>
  </si>
  <si>
    <t>Matija Fajdiga</t>
  </si>
  <si>
    <t>Razvojno napovedovanje obremenitvenih kolektivov in njihov raztros</t>
  </si>
  <si>
    <t>015</t>
  </si>
  <si>
    <t>Z3-3310-0381-03</t>
  </si>
  <si>
    <t>14305</t>
  </si>
  <si>
    <t>Mirjana Liović</t>
  </si>
  <si>
    <t>Dinamika keratisnkega citoskeleta in razvoj bolezenskega fenotipa</t>
  </si>
  <si>
    <t>3.07</t>
  </si>
  <si>
    <t>Z3-3310-0381-04</t>
  </si>
  <si>
    <t>Z3-3340-0381-03</t>
  </si>
  <si>
    <t>05381</t>
  </si>
  <si>
    <t>Darja Keše</t>
  </si>
  <si>
    <t>Fenotipske, genotipske in epidemiološke značilnosti bakterije Chlamydia pneumoniae</t>
  </si>
  <si>
    <t>3.01</t>
  </si>
  <si>
    <t>029</t>
  </si>
  <si>
    <t>Z3-3340-0381-04</t>
  </si>
  <si>
    <t>Z3-3348-0381-03</t>
  </si>
  <si>
    <t>15151</t>
  </si>
  <si>
    <t>Fajko Bajrović</t>
  </si>
  <si>
    <t>Kolateralno brstenje senzoričnih aksonov v bočno živčno anastomozo</t>
  </si>
  <si>
    <t>3.03</t>
  </si>
  <si>
    <t>Z3-3348-0381-04</t>
  </si>
  <si>
    <t>Z3-3423-0106-03</t>
  </si>
  <si>
    <t>14574</t>
  </si>
  <si>
    <t>Mojca Urška Mikac</t>
  </si>
  <si>
    <t>Slikanje žilja in trombov z magnetno resonanco</t>
  </si>
  <si>
    <t>3.06</t>
  </si>
  <si>
    <t>Z3-3423-0106-04</t>
  </si>
  <si>
    <t>Z3-3510-1683-03</t>
  </si>
  <si>
    <t>15467</t>
  </si>
  <si>
    <t>Matjaž Stenovec</t>
  </si>
  <si>
    <t>Elementarni dogodki eksocitoze  v hipofiznih celicah</t>
  </si>
  <si>
    <t>Z3-3510-1683-04</t>
  </si>
  <si>
    <t>Z3-4258-0381-03</t>
  </si>
  <si>
    <t>01169</t>
  </si>
  <si>
    <t>Marija Čarman-Kržan</t>
  </si>
  <si>
    <t>Farmakološke študije mehanizmov delovanja nevrotrofičnih dejavnikov, citokinov in nevrotransmiterjev</t>
  </si>
  <si>
    <t>Z3-4258-0381-04</t>
  </si>
  <si>
    <t>Z3-6028-0381-04</t>
  </si>
  <si>
    <t>02273</t>
  </si>
  <si>
    <t>Dušan Ferluga</t>
  </si>
  <si>
    <t>Molekularno genetske raziskave kroničnih vnetij črevesa. Crohnova bolezen in ulcerativnikolitis</t>
  </si>
  <si>
    <t>020</t>
  </si>
  <si>
    <t>Z3-6046-0381-04</t>
  </si>
  <si>
    <t>05277</t>
  </si>
  <si>
    <t>Kristijan Jezernik</t>
  </si>
  <si>
    <t>Obnova urotelija sečnega mehurja po poškodbi: in vitro modeli</t>
  </si>
  <si>
    <t>Z3-6144-0302-04</t>
  </si>
  <si>
    <t>Onkološki inštitut</t>
  </si>
  <si>
    <t>14576</t>
  </si>
  <si>
    <t>Primož Strojan</t>
  </si>
  <si>
    <t>3.04</t>
  </si>
  <si>
    <t>Z3-6179-0381-04</t>
  </si>
  <si>
    <t>10331</t>
  </si>
  <si>
    <t>Tatjana Avšič-Županc</t>
  </si>
  <si>
    <t>Stresni proteini iz družine Hsp70 glive Rhizopust nigricans kot potencialno diagnostično orodje</t>
  </si>
  <si>
    <t>Z3-6221-1540-04</t>
  </si>
  <si>
    <t>14676</t>
  </si>
  <si>
    <t>Igor Mekjavić</t>
  </si>
  <si>
    <t>Razvoj nove metode višinske aklimatizacije</t>
  </si>
  <si>
    <t>Z4-3011-0404-03</t>
  </si>
  <si>
    <t>Gozdarski inštitut Slovenije</t>
  </si>
  <si>
    <t>15108</t>
  </si>
  <si>
    <t>Lado Kutnar</t>
  </si>
  <si>
    <t>Fitoindikacija lastnosti rastišč in biotska raznovrstnost dinarskih bukovih gozdov</t>
  </si>
  <si>
    <t>4.01</t>
  </si>
  <si>
    <t>Z4-3011-0404-04</t>
  </si>
  <si>
    <t>Z4-3105-0481-03</t>
  </si>
  <si>
    <t>14541</t>
  </si>
  <si>
    <t>Gregor Osterc</t>
  </si>
  <si>
    <t>Razločevanje različnih fizioloških stanj (stresnih) pri lesnatih rastlinah z analizami fenolnih snovi in avksinskega metabolizma</t>
  </si>
  <si>
    <t>4.03</t>
  </si>
  <si>
    <t>102</t>
  </si>
  <si>
    <t>Z4-3105-0481-04</t>
  </si>
  <si>
    <t>Z4-3159-0481-03</t>
  </si>
  <si>
    <t>14054</t>
  </si>
  <si>
    <t>Vida Škrabanja</t>
  </si>
  <si>
    <t>Interakcije makro in mikrohranil v pridelkih</t>
  </si>
  <si>
    <t>110</t>
  </si>
  <si>
    <t>Z4-3159-0481-04</t>
  </si>
  <si>
    <t>10689</t>
  </si>
  <si>
    <t>Damijana Kastelec</t>
  </si>
  <si>
    <t>Z4-3196-0481-03</t>
  </si>
  <si>
    <t>14011</t>
  </si>
  <si>
    <t>Dominik Vodnik</t>
  </si>
  <si>
    <t>Medsebojni vpliv različnih stresnih dejavnikov na izbrane rastline</t>
  </si>
  <si>
    <t>113</t>
  </si>
  <si>
    <t>Z4-3196-0481-04</t>
  </si>
  <si>
    <t>Z4-3210-0104-03</t>
  </si>
  <si>
    <t>14360</t>
  </si>
  <si>
    <t>Mojca Benčina</t>
  </si>
  <si>
    <t>4.06</t>
  </si>
  <si>
    <t>Z4-3210-0104-04</t>
  </si>
  <si>
    <t>Z4-3273-0105-03</t>
  </si>
  <si>
    <t>15658</t>
  </si>
  <si>
    <t>Simona Sušnik</t>
  </si>
  <si>
    <t>Analiza vedenjske in genetske raznolikosti populacij stenice vrste Nezara viridula (L.)</t>
  </si>
  <si>
    <t>Z4-3273-0105-04</t>
  </si>
  <si>
    <t>Z4-3273-0401-03</t>
  </si>
  <si>
    <t>Kmetijski inštitut Slovenije</t>
  </si>
  <si>
    <t>Z4-3273-0401-04</t>
  </si>
  <si>
    <t>Z4-3290-0105-03</t>
  </si>
  <si>
    <t>13492</t>
  </si>
  <si>
    <t>Mario Lešnik</t>
  </si>
  <si>
    <t>Z4-3290-0105-04</t>
  </si>
  <si>
    <t>Z4-3290-0482-03</t>
  </si>
  <si>
    <t>Univerza v Mariboru, Fakulteta za kmetijstvo</t>
  </si>
  <si>
    <t>Z4-3290-0482-04</t>
  </si>
  <si>
    <t>Z4-3339-0105-03</t>
  </si>
  <si>
    <t>12688</t>
  </si>
  <si>
    <t>Kristina Gruden</t>
  </si>
  <si>
    <t>Uporaba visoko zmogljivih tehnologij za analizo genskega izražanja v interakcijah rastlina-patogen in rastlina-herbivor</t>
  </si>
  <si>
    <t>Z4-3339-0105-04</t>
  </si>
  <si>
    <t>Z4-3339-0106-03</t>
  </si>
  <si>
    <t>Z4-3339-0106-04</t>
  </si>
  <si>
    <t>Z4-5271-0481-03</t>
  </si>
  <si>
    <t>00486</t>
  </si>
  <si>
    <t>Andrej Orešnik</t>
  </si>
  <si>
    <t>Določevanje in ocena zauživanja nekaterih za prehrano ljudi in živali pomembnih maščobnih kislin</t>
  </si>
  <si>
    <t>4.02</t>
  </si>
  <si>
    <t>502</t>
  </si>
  <si>
    <t>Z4-5271-0481-04</t>
  </si>
  <si>
    <t>Z4-5273-0481-03</t>
  </si>
  <si>
    <t>05098</t>
  </si>
  <si>
    <t>Peter Dovč</t>
  </si>
  <si>
    <t>Molekularna analiza interakcij med mitohondrijskim in jedrnim genomom pri domači živali</t>
  </si>
  <si>
    <t>501</t>
  </si>
  <si>
    <t>03.2003-02.2005</t>
  </si>
  <si>
    <t>Z4-5273-0481-04</t>
  </si>
  <si>
    <t>Z4-6096-0787-04</t>
  </si>
  <si>
    <t>07849</t>
  </si>
  <si>
    <t>Borut Štrukelj</t>
  </si>
  <si>
    <t>Peptidni ligandi, pridobljeni z metodo bakteriofagnega prikaza kot novi biofarmacevtiki</t>
  </si>
  <si>
    <t>Z4-6409-0481-04</t>
  </si>
  <si>
    <t>08857</t>
  </si>
  <si>
    <t>Irena Rogelj</t>
  </si>
  <si>
    <t>Vpliv mikotoksinov na oksidacijski stres in poškodbe DNA ter možnosti prehrane za zmanjšanje njihovega pridelovanja</t>
  </si>
  <si>
    <t>Z5-3056-0502-03</t>
  </si>
  <si>
    <t>Inštitut za ekonomska raziskovanja</t>
  </si>
  <si>
    <t>13617</t>
  </si>
  <si>
    <t>Janez Bešter</t>
  </si>
  <si>
    <t>Prevzemi podjetij</t>
  </si>
  <si>
    <t>5.02</t>
  </si>
  <si>
    <t>A</t>
  </si>
  <si>
    <t>Z5-3056-0502-04</t>
  </si>
  <si>
    <t>Z5-3135-0583-04</t>
  </si>
  <si>
    <t>Univerza v Ljubljani, Pravna fakulteta</t>
  </si>
  <si>
    <t>17042</t>
  </si>
  <si>
    <t>Viktorija Žnidaršič Skubic</t>
  </si>
  <si>
    <t>Premoženjski režimi zakoncev</t>
  </si>
  <si>
    <t>5.05</t>
  </si>
  <si>
    <t>02.2004-06.2005</t>
  </si>
  <si>
    <t>Z5-3214-0582-03</t>
  </si>
  <si>
    <t>Univerza v Ljubljani, Fakulteta za družbene vede</t>
  </si>
  <si>
    <t>19076</t>
  </si>
  <si>
    <t>Blanka Tivadar</t>
  </si>
  <si>
    <t>5.03</t>
  </si>
  <si>
    <t>Z5-3214-0582-04</t>
  </si>
  <si>
    <t>Z5-3350-0582-03</t>
  </si>
  <si>
    <t>13767</t>
  </si>
  <si>
    <t>Andrej Mrvar</t>
  </si>
  <si>
    <t>Z5-3350-0582-04</t>
  </si>
  <si>
    <t>Z5-3400-0366-03</t>
  </si>
  <si>
    <t>Mirovni inštitut</t>
  </si>
  <si>
    <t>18260</t>
  </si>
  <si>
    <t>Alenka Švab</t>
  </si>
  <si>
    <t>04.2002-09.2004</t>
  </si>
  <si>
    <t>Z5-3400-0366-04</t>
  </si>
  <si>
    <t>Z5-3409-0106-03</t>
  </si>
  <si>
    <t>14322</t>
  </si>
  <si>
    <t>Janica Kalin</t>
  </si>
  <si>
    <t>Modeli spodbujanja kakovosti učiteljevega dela v procesu profesionalnega razvoja</t>
  </si>
  <si>
    <t>5.01</t>
  </si>
  <si>
    <t>Z5-3409-0106-04</t>
  </si>
  <si>
    <t>Z5-4380-0507-03</t>
  </si>
  <si>
    <t>Inštitut za narodnostna vprašanja</t>
  </si>
  <si>
    <t>05895</t>
  </si>
  <si>
    <t>Mitja Žagar</t>
  </si>
  <si>
    <t>Odnos madžarske oblasti v času druge svetovne vojne do Slovencev, Hrvatov in Srbov kolonistov, s posebnim poudarkom na internaciji</t>
  </si>
  <si>
    <t>5.11</t>
  </si>
  <si>
    <t>Z5-4380-0507-04</t>
  </si>
  <si>
    <t>Z5-4403-0582-03</t>
  </si>
  <si>
    <t>03703</t>
  </si>
  <si>
    <t>Danica Fink Hafner</t>
  </si>
  <si>
    <t>Odnosi med evropskimi strankarskimi federacijami in slovenskimi političnimi strankami</t>
  </si>
  <si>
    <t>5.06.01</t>
  </si>
  <si>
    <t>Z5-4403-0582-04</t>
  </si>
  <si>
    <t>Z5-4429-0582-03</t>
  </si>
  <si>
    <t>06130</t>
  </si>
  <si>
    <t>Aleš Debeljak</t>
  </si>
  <si>
    <t>Nova religijska gibanja v Sloveniji</t>
  </si>
  <si>
    <t>Z5-4429-0582-04</t>
  </si>
  <si>
    <t>Z5-5053-0582-03</t>
  </si>
  <si>
    <t>02469</t>
  </si>
  <si>
    <t>Niko Toš</t>
  </si>
  <si>
    <t>Kulturne značilnosti slovenskih elit v kontekstu vključevanja v EU</t>
  </si>
  <si>
    <t>Z5-5053-0582-04</t>
  </si>
  <si>
    <t>Z5-5059-0582-03</t>
  </si>
  <si>
    <t>03661</t>
  </si>
  <si>
    <t>Slavko Splichal</t>
  </si>
  <si>
    <t>Demokratični potenciali elektronske javne sfere: analiza računalniško posredovanih razpravljalnih forumov v slovenskem kontekstu</t>
  </si>
  <si>
    <t>5.06</t>
  </si>
  <si>
    <t>Z5-5059-0582-04</t>
  </si>
  <si>
    <t>Z5-5270-0504-03</t>
  </si>
  <si>
    <t>Inštitut za kriminologijo pri Pravni fakulteti v Ljubljani</t>
  </si>
  <si>
    <t>00413</t>
  </si>
  <si>
    <t>Alenka Šelih</t>
  </si>
  <si>
    <t>Harmonizacija kazenskih sankcij v Evropi - slovenski pogled</t>
  </si>
  <si>
    <t>5.07</t>
  </si>
  <si>
    <t>Z5-5288-0505-03</t>
  </si>
  <si>
    <t>Urbanistični inštitut Republike Slovenije</t>
  </si>
  <si>
    <t>08830</t>
  </si>
  <si>
    <t>Breda Mihelič</t>
  </si>
  <si>
    <t>5.08</t>
  </si>
  <si>
    <t>Z5-5288-0505-04</t>
  </si>
  <si>
    <t>Z5-6400-0507-04</t>
  </si>
  <si>
    <t>Judje v imaginariju etničnih razlikovanj v sodobni Sloveniji</t>
  </si>
  <si>
    <t>Z6-3044-0618-03</t>
  </si>
  <si>
    <t>14616</t>
  </si>
  <si>
    <t>Zvone Žigon</t>
  </si>
  <si>
    <t>Sodobni (slovenski) misijonar kot izseljenec</t>
  </si>
  <si>
    <t>6.03.02</t>
  </si>
  <si>
    <t>Z6-3044-0618-04</t>
  </si>
  <si>
    <t>Z6-3071-0618-03</t>
  </si>
  <si>
    <t>15690</t>
  </si>
  <si>
    <t>Barbara Murovec</t>
  </si>
  <si>
    <t>Slovensko baročno slikarstvo in njegov položaj v evropskem prostoru</t>
  </si>
  <si>
    <t>6.09</t>
  </si>
  <si>
    <t>Z6-3071-0618-04</t>
  </si>
  <si>
    <t>Z6-3177-0581-03</t>
  </si>
  <si>
    <t>Univerza v Ljubljani, Filozofska fakulteta</t>
  </si>
  <si>
    <t>13955</t>
  </si>
  <si>
    <t>Nike Kocijančič Pokorn</t>
  </si>
  <si>
    <t>Naloga prevajalca kot splošna hermenevtična naloga</t>
  </si>
  <si>
    <t>6.07</t>
  </si>
  <si>
    <t>Z6-3177-0581-04</t>
  </si>
  <si>
    <t>Z6-3184-0581-03</t>
  </si>
  <si>
    <t>18843</t>
  </si>
  <si>
    <t>Marko Marinčič</t>
  </si>
  <si>
    <t>Tradicija alegorizma v epski poeziji</t>
  </si>
  <si>
    <t>Z6-3184-0581-04</t>
  </si>
  <si>
    <t>Z6-3203-0581-03</t>
  </si>
  <si>
    <t>13358</t>
  </si>
  <si>
    <t>Mojca Schlamberger Brezar</t>
  </si>
  <si>
    <t>Kontrastivna analiza diskurzivnih strategij v slovenščini in francoščini</t>
  </si>
  <si>
    <t>6.05</t>
  </si>
  <si>
    <t>Z6-3203-0581-04</t>
  </si>
  <si>
    <t>Z6-3247-0501-04</t>
  </si>
  <si>
    <t>Inštitut za novejšo zgodovino</t>
  </si>
  <si>
    <t>15635</t>
  </si>
  <si>
    <t>Mateja Režek</t>
  </si>
  <si>
    <t>Politična zgodovina Slovencev v Jugoslaviji med letoma 1958 in 1963</t>
  </si>
  <si>
    <t>6.01</t>
  </si>
  <si>
    <t>07.2004-06.2005</t>
  </si>
  <si>
    <t>Z6-3437-0433-03</t>
  </si>
  <si>
    <t>15173</t>
  </si>
  <si>
    <t>Alenka Janko Spreizer</t>
  </si>
  <si>
    <t>Z6-3437-0433-04</t>
  </si>
  <si>
    <t>Z6-3450-0433-03</t>
  </si>
  <si>
    <t>19324</t>
  </si>
  <si>
    <t>Tadej Praprotnik</t>
  </si>
  <si>
    <t>Značilnosti in perspektive računalniško posredovane komunikacije (na primeru diskusijskih forumov in klepetalnic)</t>
  </si>
  <si>
    <t>6.06</t>
  </si>
  <si>
    <t>Z6-3450-0433-04</t>
  </si>
  <si>
    <t>Z6-4074-0618-03</t>
  </si>
  <si>
    <t>06453</t>
  </si>
  <si>
    <t>Ladislav Ciglenečki</t>
  </si>
  <si>
    <t>Nastanek kulturne pokrajine v Beli krajini in na Ljubljanskem barju</t>
  </si>
  <si>
    <t>6.02</t>
  </si>
  <si>
    <t>Z6-4074-0618-04</t>
  </si>
  <si>
    <t>Z6-4269-1510-03</t>
  </si>
  <si>
    <t>08371</t>
  </si>
  <si>
    <t>Milan Bufon</t>
  </si>
  <si>
    <t>Vloga primerjalnih modelov v konstrukciji medkulturne filozofije</t>
  </si>
  <si>
    <t>6.10</t>
  </si>
  <si>
    <t>Z6-4269-1510-04</t>
  </si>
  <si>
    <t>Z6-4539-0501-03</t>
  </si>
  <si>
    <t>08543</t>
  </si>
  <si>
    <t>Žarko Lazarevič</t>
  </si>
  <si>
    <t>Dojemanje denarja na Slovenskem v 19. stoletju</t>
  </si>
  <si>
    <t>Z6-4539-0501-04</t>
  </si>
  <si>
    <t>Z6-4544-0589-03</t>
  </si>
  <si>
    <t>06070</t>
  </si>
  <si>
    <t>Nenad Miščević</t>
  </si>
  <si>
    <t>Epistemologija teorijskih entitet in meritve v znanosti</t>
  </si>
  <si>
    <t>Z6-4544-0589-04</t>
  </si>
  <si>
    <t>Z6-5060-0618-03</t>
  </si>
  <si>
    <t>06501</t>
  </si>
  <si>
    <t>Darjenka Mihelič</t>
  </si>
  <si>
    <t>Z6-5060-0618-04</t>
  </si>
  <si>
    <t>Z6-5312-0581-03</t>
  </si>
  <si>
    <t>00380</t>
  </si>
  <si>
    <t>Mirko Pak</t>
  </si>
  <si>
    <t>6.12.04</t>
  </si>
  <si>
    <t>Z6-5312-0581-04</t>
  </si>
  <si>
    <t>03912</t>
  </si>
  <si>
    <t>Dušan Plut</t>
  </si>
  <si>
    <t>Z6-5412-0581-03</t>
  </si>
  <si>
    <t>06350</t>
  </si>
  <si>
    <t>Rudolf Rizman</t>
  </si>
  <si>
    <t>Strategije uprizarjanja: sodobne identitete in umetnost</t>
  </si>
  <si>
    <t>Z6-5412-0581-04</t>
  </si>
  <si>
    <t>Z6-6146-1510-04</t>
  </si>
  <si>
    <t>Kronološki pregled monoteističnih religij na severovzhodnem Jadranu</t>
  </si>
  <si>
    <t>Z6-6174-0589-04</t>
  </si>
  <si>
    <t>11361</t>
  </si>
  <si>
    <t>Darko Friš</t>
  </si>
  <si>
    <t>Slovensko - hrvaški politični stiki od 1926 do 1929</t>
  </si>
  <si>
    <t>Z6-6224-1510-04</t>
  </si>
  <si>
    <t>17051</t>
  </si>
  <si>
    <t>Jože Pirjevec</t>
  </si>
  <si>
    <t>Z6-6233-0581-04</t>
  </si>
  <si>
    <t>07320</t>
  </si>
  <si>
    <t>Rajko Bratož</t>
  </si>
  <si>
    <t>Ilirik pod Teodozijevo dinastijo</t>
  </si>
  <si>
    <t>Z6-6329-0581-04</t>
  </si>
  <si>
    <t>09979</t>
  </si>
  <si>
    <t>Slavoj Žižek</t>
  </si>
  <si>
    <t>Filozofija časa in moderna znanost</t>
  </si>
  <si>
    <t>Z6-6381-1510-04</t>
  </si>
  <si>
    <t>Arheološka raziskava struge in obrežja reke Ljubljanice pri Bevkah in Blatni Brezovici</t>
  </si>
  <si>
    <t>SREDSTVA 2004</t>
  </si>
  <si>
    <t>FTE</t>
  </si>
  <si>
    <t>CR</t>
  </si>
  <si>
    <t>ZAP.ŠT.</t>
  </si>
  <si>
    <t>ŠIFRA RO</t>
  </si>
  <si>
    <t>ŠIFRA VODJE</t>
  </si>
  <si>
    <t xml:space="preserve">PRIMARNA VPP </t>
  </si>
  <si>
    <t>ŠIFRA RS</t>
  </si>
  <si>
    <t>URE BP</t>
  </si>
  <si>
    <t xml:space="preserve">Skupaj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</si>
  <si>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</si>
  <si>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</si>
  <si>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</si>
  <si>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</si>
  <si>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</si>
  <si>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</si>
  <si>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</si>
  <si>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</si>
  <si>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</si>
  <si>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</si>
  <si>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</si>
  <si>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</si>
  <si>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</si>
  <si>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</si>
  <si>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</si>
  <si>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</si>
  <si>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</si>
  <si>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</si>
  <si>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</si>
  <si>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</si>
  <si>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</si>
  <si>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</si>
  <si>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</si>
  <si>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</si>
  <si>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</si>
  <si>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</si>
  <si>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</si>
  <si>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</si>
  <si>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</si>
  <si>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</si>
  <si>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</si>
  <si>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</si>
  <si>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</si>
  <si>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</si>
  <si>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</si>
  <si>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</si>
  <si>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</si>
  <si>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</si>
  <si>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</si>
  <si>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</si>
  <si>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</si>
  <si>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</si>
  <si>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</si>
  <si>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</si>
  <si>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</si>
  <si>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</si>
  <si>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</si>
  <si>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</si>
  <si>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</si>
  <si>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</si>
  <si>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</si>
  <si>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</si>
  <si>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</si>
  <si>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</si>
  <si>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</si>
  <si>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</si>
  <si>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</si>
  <si>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</si>
  <si>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</si>
  <si>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</si>
  <si>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</si>
  <si>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</si>
  <si>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</si>
  <si>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</si>
  <si>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</si>
  <si>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</si>
  <si>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</si>
  <si>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</si>
  <si>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</si>
  <si>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</si>
  <si>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</si>
  <si>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</si>
  <si>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</si>
  <si>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</si>
  <si>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</si>
  <si>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</si>
  <si>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</si>
  <si>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</si>
  <si>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</si>
  <si>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</si>
  <si>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</si>
  <si>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</si>
  <si>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</si>
  <si>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</si>
  <si>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</si>
  <si>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</si>
  <si>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</si>
  <si>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</si>
  <si>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</si>
  <si>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</si>
  <si>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</si>
  <si>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</si>
  <si>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</si>
  <si>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</si>
  <si>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</si>
  <si>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</si>
  <si>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</si>
  <si>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</si>
  <si>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</si>
  <si>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</si>
  <si>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</si>
  <si>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</si>
  <si>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</si>
  <si>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</si>
  <si>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</si>
  <si>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</si>
  <si>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</si>
  <si>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</si>
  <si>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</si>
  <si>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</si>
  <si>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</si>
  <si>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</si>
  <si>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</si>
  <si>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</si>
  <si>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</si>
  <si>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</si>
  <si>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</si>
  <si>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</si>
  <si>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</si>
  <si>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</si>
  <si>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</si>
  <si>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</si>
  <si>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</si>
  <si>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Vsota 1.01</t>
  </si>
  <si>
    <t>Vsota 1.01.01</t>
  </si>
  <si>
    <t>Vsota 1.01.03</t>
  </si>
  <si>
    <t>Vsota 1.01.05</t>
  </si>
  <si>
    <t>Vsota 1.02</t>
  </si>
  <si>
    <t>Vsota 1.02.01</t>
  </si>
  <si>
    <t>Vsota 1.02.06</t>
  </si>
  <si>
    <t>Vsota 1.03</t>
  </si>
  <si>
    <t>Vsota 1.03.01</t>
  </si>
  <si>
    <t>Vsota 1.04</t>
  </si>
  <si>
    <t>Vsota 1.04.01</t>
  </si>
  <si>
    <t>Vsota 1.04.03</t>
  </si>
  <si>
    <t>Vsota 1.04.04</t>
  </si>
  <si>
    <t>Vsota 1.05</t>
  </si>
  <si>
    <t>Vsota 1.06</t>
  </si>
  <si>
    <t>Vsota 1.06.04</t>
  </si>
  <si>
    <t>Vsota 1.07</t>
  </si>
  <si>
    <t>Vsota 1.08</t>
  </si>
  <si>
    <t>Vsota 1.09</t>
  </si>
  <si>
    <t>Skupna vsota</t>
  </si>
  <si>
    <t>Vsota 2.01.01</t>
  </si>
  <si>
    <t>Vsota 2.01.03</t>
  </si>
  <si>
    <t>Vsota 2.01.04</t>
  </si>
  <si>
    <t>Vsota 2.01.06</t>
  </si>
  <si>
    <t>Vsota 2.02</t>
  </si>
  <si>
    <t>Vsota 2.02.03</t>
  </si>
  <si>
    <t>Vsota 2.02.09</t>
  </si>
  <si>
    <t>Vsota 2.03</t>
  </si>
  <si>
    <t>Vsota 2.03.01</t>
  </si>
  <si>
    <t>Vsota 2.03.02</t>
  </si>
  <si>
    <t>Vsota 2.03.03</t>
  </si>
  <si>
    <t>Vsota 2.03.04</t>
  </si>
  <si>
    <t>Vsota 2.03.05</t>
  </si>
  <si>
    <t>Vsota 2.04</t>
  </si>
  <si>
    <t>Vsota 2.04.01</t>
  </si>
  <si>
    <t>Vsota 2.04.02</t>
  </si>
  <si>
    <t>Vsota 2.04.03</t>
  </si>
  <si>
    <t>Vsota 2.05</t>
  </si>
  <si>
    <t>Vsota 2.05.03</t>
  </si>
  <si>
    <t>Vsota 2.05.05</t>
  </si>
  <si>
    <t>Vsota 2.06</t>
  </si>
  <si>
    <t>Vsota 2.06.02</t>
  </si>
  <si>
    <t>Vsota 2.06.07</t>
  </si>
  <si>
    <t>Vsota 2.07</t>
  </si>
  <si>
    <t>Vsota 2.07.05</t>
  </si>
  <si>
    <t>Vsota 2.07.07</t>
  </si>
  <si>
    <t>Vsota 2.08</t>
  </si>
  <si>
    <t>Vsota 2.09.01</t>
  </si>
  <si>
    <t>Vsota 2.10</t>
  </si>
  <si>
    <t>Vsota 2.11</t>
  </si>
  <si>
    <t>Vsota 2.11.03</t>
  </si>
  <si>
    <t>Vsota 2.12</t>
  </si>
  <si>
    <t>Vsota 2.13.01</t>
  </si>
  <si>
    <t>Vsota 2.13.02</t>
  </si>
  <si>
    <t>Vsota 2.15.04</t>
  </si>
  <si>
    <t>Vsota 2.17</t>
  </si>
  <si>
    <t>Vsota 2.20</t>
  </si>
  <si>
    <t>Vsota 3.01</t>
  </si>
  <si>
    <t>Vsota 3.03</t>
  </si>
  <si>
    <t>Vsota 3.04</t>
  </si>
  <si>
    <t>Vsota 3.06</t>
  </si>
  <si>
    <t>Vsota 3.07</t>
  </si>
  <si>
    <t>Vsota 4.01</t>
  </si>
  <si>
    <t>Vsota 4.02</t>
  </si>
  <si>
    <t>Vsota 4.03</t>
  </si>
  <si>
    <t>Vsota 4.06</t>
  </si>
  <si>
    <t>Vsota 5.01</t>
  </si>
  <si>
    <t>Vsota 5.02</t>
  </si>
  <si>
    <t>Vsota 5.03</t>
  </si>
  <si>
    <t>Vsota 5.05</t>
  </si>
  <si>
    <t>Vsota 5.06</t>
  </si>
  <si>
    <t>Vsota 5.06.01</t>
  </si>
  <si>
    <t>Vsota 5.07</t>
  </si>
  <si>
    <t>Vsota 5.08</t>
  </si>
  <si>
    <t>Vsota 5.11</t>
  </si>
  <si>
    <t>Vsota 6.01</t>
  </si>
  <si>
    <t>Vsota 6.02</t>
  </si>
  <si>
    <t>Vsota 6.03.02</t>
  </si>
  <si>
    <t>Vsota 6.05</t>
  </si>
  <si>
    <t>Vsota 6.06</t>
  </si>
  <si>
    <t>Vsota 6.07</t>
  </si>
  <si>
    <t>Vsota 6.09</t>
  </si>
  <si>
    <t>Vsota 6.10</t>
  </si>
  <si>
    <t>Vsota 6.12.04</t>
  </si>
  <si>
    <t xml:space="preserve">Institutum Studiorum Humanitatis - Fakulteta za podiplomski humanistični študij, Ljubljana
</t>
  </si>
  <si>
    <t>Izračunljivost v analizi in topologiji</t>
  </si>
  <si>
    <t>Kozmologija s prasevanjem in strukturo na velikih skalah</t>
  </si>
  <si>
    <t>Strupenost cinka, bakra, kadmija in svinca za kopenske enakonožce: dostopnost, privzem in bioakumulacija, sinergistični in antagonistični učinki</t>
  </si>
  <si>
    <t>Metodologija optimizacije delovanja biološke čistilne naprave s spremljanjem strupenosti in biorazgradljivosti odpadnih vod</t>
  </si>
  <si>
    <t>Tridimenzijski Eulerjev model konvektivnega vrenja</t>
  </si>
  <si>
    <t>Uporaba absorpcijskih naprav za ogrevanje manjših objektov</t>
  </si>
  <si>
    <t>Uporaba evolucijskih modelov za zagotavljanje robustnosti vgrajenih sistemov</t>
  </si>
  <si>
    <t>Povezovanje valjčne multiresolucijske analize in metod mehkega računanja</t>
  </si>
  <si>
    <t>Modeliranje transporta in transformacij živega srebra in njegovih spojin v močno onesnaženem kopenskem in rečnem okolju: vplivno območje idrijskega rudnika živega srebra</t>
  </si>
  <si>
    <t>Raziskava možnosti uporabe parafina za filtrski kompenzator v megavoltni radioterapiji</t>
  </si>
  <si>
    <t>Vrednotenje občutljivosti regionalnih naravnih virov v Sloveniji</t>
  </si>
  <si>
    <t>Metodološki problemi filozofije zgodovine in njeno kulturno učinkovanje v pogledu ideje Evrope</t>
  </si>
  <si>
    <t>Univerza na Primorskem, Znanstveno-raziskovalno središče Koper, Universita del Litorale Centro di ricerche scientifiche di Capodistria</t>
  </si>
  <si>
    <t>Limnos d.o.o.</t>
  </si>
  <si>
    <t>C3M d.o.o.</t>
  </si>
  <si>
    <t>Celica d.o.o., Ljubljana</t>
  </si>
  <si>
    <t>RAZISKOVALNA ORGANIZACIJA</t>
  </si>
  <si>
    <t>VODJA PROJEKTA</t>
  </si>
  <si>
    <t>NASLOV PROJEKTA</t>
  </si>
  <si>
    <t>Naravoslovne vede</t>
  </si>
  <si>
    <t>Tehniške vede</t>
  </si>
  <si>
    <t>Medicinske vede</t>
  </si>
  <si>
    <t>Biotehniške vede</t>
  </si>
  <si>
    <t>Družboslovne vede</t>
  </si>
  <si>
    <t xml:space="preserve">Humanistične vede </t>
  </si>
  <si>
    <t xml:space="preserve">ZNANSTVENE VEDE </t>
  </si>
  <si>
    <t xml:space="preserve">ŠIFRA PROJEKTA </t>
  </si>
  <si>
    <t xml:space="preserve">OBDOBJE 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</si>
</sst>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0000"/>
    <numFmt numFmtId="166" formatCode="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165" fontId="1" fillId="2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93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8.28125" style="3" customWidth="1"/>
    <col min="2" max="2" width="17.140625" style="0" customWidth="1"/>
    <col min="3" max="3" width="9.28125" style="19" customWidth="1"/>
    <col min="4" max="4" width="34.140625" style="0" customWidth="1"/>
    <col min="5" max="5" width="13.421875" style="21" customWidth="1"/>
    <col min="6" max="6" width="17.57421875" style="0" customWidth="1"/>
    <col min="7" max="7" width="46.421875" style="0" customWidth="1"/>
    <col min="8" max="8" width="17.421875" style="3" customWidth="1"/>
    <col min="9" max="9" width="17.421875" style="0" customWidth="1"/>
    <col min="10" max="10" width="10.7109375" style="0" customWidth="1"/>
    <col min="11" max="11" width="15.28125" style="0" customWidth="1"/>
    <col min="13" max="13" width="8.421875" style="0" customWidth="1"/>
  </cols>
  <sheetData>
    <row r="1" spans="1:14" s="12" customFormat="1" ht="18.75" customHeight="1">
      <c r="A1" s="11" t="s">
        <v>944</v>
      </c>
      <c r="B1" s="12" t="s">
        <v>1185</v>
      </c>
      <c r="C1" s="18" t="s">
        <v>945</v>
      </c>
      <c r="D1" s="12" t="s">
        <v>1175</v>
      </c>
      <c r="E1" s="20" t="s">
        <v>946</v>
      </c>
      <c r="F1" s="12" t="s">
        <v>1176</v>
      </c>
      <c r="G1" s="12" t="s">
        <v>1177</v>
      </c>
      <c r="H1" s="11" t="s">
        <v>947</v>
      </c>
      <c r="I1" s="16" t="s">
        <v>941</v>
      </c>
      <c r="J1" s="11" t="s">
        <v>948</v>
      </c>
      <c r="K1" s="11" t="s">
        <v>1186</v>
      </c>
      <c r="L1" s="13" t="s">
        <v>942</v>
      </c>
      <c r="M1" s="13" t="s">
        <v>949</v>
      </c>
      <c r="N1" s="11" t="s">
        <v>943</v>
      </c>
    </row>
    <row r="2" spans="1:14" ht="12.75" outlineLevel="2">
      <c r="A2" s="3" t="s">
        <v>951</v>
      </c>
      <c r="B2" t="s">
        <v>144</v>
      </c>
      <c r="C2" s="19">
        <v>101</v>
      </c>
      <c r="D2" t="s">
        <v>28</v>
      </c>
      <c r="E2" s="21" t="s">
        <v>145</v>
      </c>
      <c r="F2" t="s">
        <v>146</v>
      </c>
      <c r="G2" t="s">
        <v>147</v>
      </c>
      <c r="H2" s="22" t="s">
        <v>148</v>
      </c>
      <c r="I2" s="2">
        <v>571985.6</v>
      </c>
      <c r="J2" s="3" t="s">
        <v>24</v>
      </c>
      <c r="K2" s="3" t="s">
        <v>149</v>
      </c>
      <c r="L2" s="4">
        <v>0.6476470588235295</v>
      </c>
      <c r="M2" s="3">
        <v>0</v>
      </c>
      <c r="N2" s="3" t="s">
        <v>33</v>
      </c>
    </row>
    <row r="3" spans="1:14" ht="12.75" outlineLevel="2">
      <c r="A3" s="3" t="s">
        <v>952</v>
      </c>
      <c r="B3" t="s">
        <v>150</v>
      </c>
      <c r="C3" s="19">
        <v>101</v>
      </c>
      <c r="D3" t="s">
        <v>28</v>
      </c>
      <c r="E3" s="21" t="s">
        <v>145</v>
      </c>
      <c r="F3" t="s">
        <v>146</v>
      </c>
      <c r="G3" t="s">
        <v>147</v>
      </c>
      <c r="H3" s="22" t="s">
        <v>148</v>
      </c>
      <c r="I3" s="2">
        <v>4695919.14</v>
      </c>
      <c r="J3" s="3" t="s">
        <v>24</v>
      </c>
      <c r="K3" s="3" t="s">
        <v>149</v>
      </c>
      <c r="L3" s="4">
        <v>0.43176470588235294</v>
      </c>
      <c r="M3" s="3">
        <v>0</v>
      </c>
      <c r="N3" s="3" t="s">
        <v>33</v>
      </c>
    </row>
    <row r="4" spans="8:14" ht="12.75" outlineLevel="1">
      <c r="H4" s="23" t="s">
        <v>1074</v>
      </c>
      <c r="I4" s="2">
        <f>SUBTOTAL(9,I2:I3)</f>
        <v>5267904.739999999</v>
      </c>
      <c r="J4" s="3"/>
      <c r="K4" s="3"/>
      <c r="L4" s="4"/>
      <c r="M4" s="3"/>
      <c r="N4" s="3"/>
    </row>
    <row r="5" spans="1:14" ht="12.75" outlineLevel="2">
      <c r="A5" s="3" t="s">
        <v>953</v>
      </c>
      <c r="B5" t="s">
        <v>58</v>
      </c>
      <c r="C5" s="19">
        <v>101</v>
      </c>
      <c r="D5" t="s">
        <v>28</v>
      </c>
      <c r="E5" s="21" t="s">
        <v>59</v>
      </c>
      <c r="F5" t="s">
        <v>60</v>
      </c>
      <c r="G5" t="s">
        <v>61</v>
      </c>
      <c r="H5" s="22" t="s">
        <v>62</v>
      </c>
      <c r="I5" s="2">
        <v>155854.4</v>
      </c>
      <c r="J5" s="3" t="s">
        <v>24</v>
      </c>
      <c r="K5" s="3" t="s">
        <v>15</v>
      </c>
      <c r="L5" s="4">
        <v>0.17647058823529413</v>
      </c>
      <c r="M5" s="3">
        <v>0</v>
      </c>
      <c r="N5" s="3" t="s">
        <v>33</v>
      </c>
    </row>
    <row r="6" spans="1:14" ht="12.75" outlineLevel="2">
      <c r="A6" s="3" t="s">
        <v>954</v>
      </c>
      <c r="B6" t="s">
        <v>63</v>
      </c>
      <c r="C6" s="19">
        <v>101</v>
      </c>
      <c r="D6" t="s">
        <v>28</v>
      </c>
      <c r="E6" s="21" t="s">
        <v>59</v>
      </c>
      <c r="F6" t="s">
        <v>60</v>
      </c>
      <c r="G6" t="s">
        <v>61</v>
      </c>
      <c r="H6" s="22" t="s">
        <v>62</v>
      </c>
      <c r="I6" s="2">
        <v>959656.5</v>
      </c>
      <c r="J6" s="3" t="s">
        <v>24</v>
      </c>
      <c r="K6" s="3" t="s">
        <v>15</v>
      </c>
      <c r="L6" s="4">
        <v>0.08823529411764706</v>
      </c>
      <c r="M6" s="3">
        <v>0</v>
      </c>
      <c r="N6" s="3" t="s">
        <v>33</v>
      </c>
    </row>
    <row r="7" spans="1:14" ht="12.75" outlineLevel="2">
      <c r="A7" s="3" t="s">
        <v>955</v>
      </c>
      <c r="B7" t="s">
        <v>64</v>
      </c>
      <c r="C7" s="19">
        <v>101</v>
      </c>
      <c r="D7" t="s">
        <v>28</v>
      </c>
      <c r="E7" s="21" t="s">
        <v>65</v>
      </c>
      <c r="F7" t="s">
        <v>66</v>
      </c>
      <c r="G7" t="s">
        <v>67</v>
      </c>
      <c r="H7" s="22" t="s">
        <v>62</v>
      </c>
      <c r="I7" s="2">
        <v>505888.46</v>
      </c>
      <c r="J7" s="3" t="s">
        <v>24</v>
      </c>
      <c r="K7" s="3" t="s">
        <v>68</v>
      </c>
      <c r="L7" s="4">
        <v>0.058823529411764705</v>
      </c>
      <c r="M7" s="3">
        <v>0</v>
      </c>
      <c r="N7" s="3" t="s">
        <v>33</v>
      </c>
    </row>
    <row r="8" spans="8:14" ht="12.75" outlineLevel="1">
      <c r="H8" s="24" t="s">
        <v>1075</v>
      </c>
      <c r="I8" s="2">
        <f>SUBTOTAL(9,I5:I7)</f>
        <v>1621399.3599999999</v>
      </c>
      <c r="J8" s="3"/>
      <c r="K8" s="3"/>
      <c r="L8" s="4"/>
      <c r="M8" s="3"/>
      <c r="N8" s="3"/>
    </row>
    <row r="9" spans="1:14" ht="12.75" outlineLevel="2">
      <c r="A9" s="3" t="s">
        <v>956</v>
      </c>
      <c r="B9" t="s">
        <v>47</v>
      </c>
      <c r="C9" s="19">
        <v>101</v>
      </c>
      <c r="D9" t="s">
        <v>28</v>
      </c>
      <c r="E9" s="21" t="s">
        <v>48</v>
      </c>
      <c r="F9" t="s">
        <v>49</v>
      </c>
      <c r="G9" t="s">
        <v>50</v>
      </c>
      <c r="H9" s="22" t="s">
        <v>51</v>
      </c>
      <c r="I9" s="2">
        <v>295084.3</v>
      </c>
      <c r="J9" s="3" t="s">
        <v>52</v>
      </c>
      <c r="K9" s="3" t="s">
        <v>15</v>
      </c>
      <c r="L9" s="4">
        <v>0.3341176470588235</v>
      </c>
      <c r="M9" s="3">
        <v>0</v>
      </c>
      <c r="N9" s="3" t="s">
        <v>33</v>
      </c>
    </row>
    <row r="10" spans="1:14" ht="12.75" outlineLevel="2">
      <c r="A10" s="3" t="s">
        <v>957</v>
      </c>
      <c r="B10" t="s">
        <v>53</v>
      </c>
      <c r="C10" s="19">
        <v>101</v>
      </c>
      <c r="D10" t="s">
        <v>28</v>
      </c>
      <c r="E10" s="21" t="s">
        <v>48</v>
      </c>
      <c r="F10" t="s">
        <v>49</v>
      </c>
      <c r="G10" t="s">
        <v>50</v>
      </c>
      <c r="H10" s="22" t="s">
        <v>51</v>
      </c>
      <c r="I10" s="2">
        <v>1816949.64</v>
      </c>
      <c r="J10" s="3" t="s">
        <v>52</v>
      </c>
      <c r="K10" s="3" t="s">
        <v>15</v>
      </c>
      <c r="L10" s="4">
        <v>0.16705882352941176</v>
      </c>
      <c r="M10" s="3">
        <v>0</v>
      </c>
      <c r="N10" s="3" t="s">
        <v>33</v>
      </c>
    </row>
    <row r="11" spans="1:14" ht="12.75" outlineLevel="2">
      <c r="A11" s="3" t="s">
        <v>958</v>
      </c>
      <c r="B11" t="s">
        <v>54</v>
      </c>
      <c r="C11" s="19">
        <v>101</v>
      </c>
      <c r="D11" t="s">
        <v>28</v>
      </c>
      <c r="E11" s="21" t="s">
        <v>55</v>
      </c>
      <c r="F11" t="s">
        <v>56</v>
      </c>
      <c r="G11" t="s">
        <v>1159</v>
      </c>
      <c r="H11" s="22" t="s">
        <v>51</v>
      </c>
      <c r="I11" s="2">
        <v>467563.1</v>
      </c>
      <c r="J11" s="3" t="s">
        <v>52</v>
      </c>
      <c r="K11" s="3" t="s">
        <v>15</v>
      </c>
      <c r="L11" s="4">
        <v>0.5294117647058824</v>
      </c>
      <c r="M11" s="3">
        <v>0</v>
      </c>
      <c r="N11" s="3" t="s">
        <v>33</v>
      </c>
    </row>
    <row r="12" spans="1:14" ht="12.75" outlineLevel="2">
      <c r="A12" s="3" t="s">
        <v>959</v>
      </c>
      <c r="B12" t="s">
        <v>57</v>
      </c>
      <c r="C12" s="19">
        <v>101</v>
      </c>
      <c r="D12" t="s">
        <v>28</v>
      </c>
      <c r="E12" s="21" t="s">
        <v>55</v>
      </c>
      <c r="F12" t="s">
        <v>56</v>
      </c>
      <c r="G12" t="s">
        <v>1159</v>
      </c>
      <c r="H12" s="22" t="s">
        <v>51</v>
      </c>
      <c r="I12" s="2">
        <v>2878969.5</v>
      </c>
      <c r="J12" s="3" t="s">
        <v>52</v>
      </c>
      <c r="K12" s="3" t="s">
        <v>15</v>
      </c>
      <c r="L12" s="4">
        <v>0.2647058823529412</v>
      </c>
      <c r="M12" s="3">
        <v>0</v>
      </c>
      <c r="N12" s="3" t="s">
        <v>33</v>
      </c>
    </row>
    <row r="13" spans="8:14" ht="12.75" outlineLevel="1">
      <c r="H13" s="24" t="s">
        <v>1076</v>
      </c>
      <c r="I13" s="2">
        <f>SUBTOTAL(9,I9:I12)</f>
        <v>5458566.54</v>
      </c>
      <c r="J13" s="3"/>
      <c r="K13" s="3"/>
      <c r="L13" s="4"/>
      <c r="M13" s="3"/>
      <c r="N13" s="3"/>
    </row>
    <row r="14" spans="1:14" ht="12.75" outlineLevel="2">
      <c r="A14" s="3" t="s">
        <v>960</v>
      </c>
      <c r="B14" t="s">
        <v>27</v>
      </c>
      <c r="C14" s="19">
        <v>101</v>
      </c>
      <c r="D14" t="s">
        <v>28</v>
      </c>
      <c r="E14" s="21" t="s">
        <v>29</v>
      </c>
      <c r="F14" t="s">
        <v>30</v>
      </c>
      <c r="G14" t="s">
        <v>31</v>
      </c>
      <c r="H14" s="22" t="s">
        <v>32</v>
      </c>
      <c r="I14" s="2">
        <v>155854.4</v>
      </c>
      <c r="J14" s="3" t="s">
        <v>24</v>
      </c>
      <c r="K14" s="3" t="s">
        <v>15</v>
      </c>
      <c r="L14" s="4">
        <v>0.17647058823529413</v>
      </c>
      <c r="M14" s="3">
        <v>0</v>
      </c>
      <c r="N14" s="3" t="s">
        <v>33</v>
      </c>
    </row>
    <row r="15" spans="1:14" ht="12.75" outlineLevel="2">
      <c r="A15" s="3" t="s">
        <v>961</v>
      </c>
      <c r="B15" t="s">
        <v>34</v>
      </c>
      <c r="C15" s="19">
        <v>101</v>
      </c>
      <c r="D15" t="s">
        <v>28</v>
      </c>
      <c r="E15" s="21" t="s">
        <v>29</v>
      </c>
      <c r="F15" t="s">
        <v>30</v>
      </c>
      <c r="G15" t="s">
        <v>31</v>
      </c>
      <c r="H15" s="22" t="s">
        <v>32</v>
      </c>
      <c r="I15" s="2">
        <v>959656.5</v>
      </c>
      <c r="J15" s="3" t="s">
        <v>24</v>
      </c>
      <c r="K15" s="3" t="s">
        <v>15</v>
      </c>
      <c r="L15" s="4">
        <v>0.08823529411764706</v>
      </c>
      <c r="M15" s="3">
        <v>0</v>
      </c>
      <c r="N15" s="3" t="s">
        <v>33</v>
      </c>
    </row>
    <row r="16" spans="1:14" ht="12.75" outlineLevel="2">
      <c r="A16" s="3" t="s">
        <v>962</v>
      </c>
      <c r="B16" t="s">
        <v>35</v>
      </c>
      <c r="C16" s="19">
        <v>101</v>
      </c>
      <c r="D16" t="s">
        <v>28</v>
      </c>
      <c r="E16" s="21" t="s">
        <v>36</v>
      </c>
      <c r="F16" t="s">
        <v>37</v>
      </c>
      <c r="G16" t="s">
        <v>38</v>
      </c>
      <c r="H16" s="22" t="s">
        <v>32</v>
      </c>
      <c r="I16" s="2">
        <v>363660.2</v>
      </c>
      <c r="J16" s="3" t="s">
        <v>24</v>
      </c>
      <c r="K16" s="3" t="s">
        <v>15</v>
      </c>
      <c r="L16" s="4">
        <v>0.4117647058823529</v>
      </c>
      <c r="M16" s="3">
        <v>0</v>
      </c>
      <c r="N16" s="3" t="s">
        <v>33</v>
      </c>
    </row>
    <row r="17" spans="1:14" ht="12.75" outlineLevel="2">
      <c r="A17" s="3" t="s">
        <v>963</v>
      </c>
      <c r="B17" t="s">
        <v>39</v>
      </c>
      <c r="C17" s="19">
        <v>101</v>
      </c>
      <c r="D17" t="s">
        <v>28</v>
      </c>
      <c r="E17" s="21" t="s">
        <v>40</v>
      </c>
      <c r="F17" t="s">
        <v>41</v>
      </c>
      <c r="G17" t="s">
        <v>38</v>
      </c>
      <c r="H17" s="22" t="s">
        <v>32</v>
      </c>
      <c r="I17" s="2">
        <v>2239198.5</v>
      </c>
      <c r="J17" s="3" t="s">
        <v>24</v>
      </c>
      <c r="K17" s="3" t="s">
        <v>15</v>
      </c>
      <c r="L17" s="4">
        <v>0.20588235294117646</v>
      </c>
      <c r="M17" s="3">
        <v>0</v>
      </c>
      <c r="N17" s="3" t="s">
        <v>33</v>
      </c>
    </row>
    <row r="18" spans="1:14" ht="12.75" outlineLevel="2">
      <c r="A18" s="3" t="s">
        <v>964</v>
      </c>
      <c r="B18" t="s">
        <v>42</v>
      </c>
      <c r="C18" s="19">
        <v>101</v>
      </c>
      <c r="D18" t="s">
        <v>28</v>
      </c>
      <c r="E18" s="21" t="s">
        <v>43</v>
      </c>
      <c r="F18" t="s">
        <v>44</v>
      </c>
      <c r="G18" t="s">
        <v>45</v>
      </c>
      <c r="H18" s="22" t="s">
        <v>32</v>
      </c>
      <c r="I18" s="2">
        <v>467563.1</v>
      </c>
      <c r="J18" s="3" t="s">
        <v>24</v>
      </c>
      <c r="K18" s="3" t="s">
        <v>15</v>
      </c>
      <c r="L18" s="4">
        <v>0.5294117647058824</v>
      </c>
      <c r="M18" s="3">
        <v>0</v>
      </c>
      <c r="N18" s="3" t="s">
        <v>33</v>
      </c>
    </row>
    <row r="19" spans="1:14" ht="12.75" outlineLevel="2">
      <c r="A19" s="3" t="s">
        <v>965</v>
      </c>
      <c r="B19" t="s">
        <v>46</v>
      </c>
      <c r="C19" s="19">
        <v>101</v>
      </c>
      <c r="D19" t="s">
        <v>28</v>
      </c>
      <c r="E19" s="21" t="s">
        <v>43</v>
      </c>
      <c r="F19" t="s">
        <v>44</v>
      </c>
      <c r="G19" t="s">
        <v>45</v>
      </c>
      <c r="H19" s="22" t="s">
        <v>32</v>
      </c>
      <c r="I19" s="2">
        <v>2878969.5</v>
      </c>
      <c r="J19" s="3" t="s">
        <v>24</v>
      </c>
      <c r="K19" s="3" t="s">
        <v>15</v>
      </c>
      <c r="L19" s="4">
        <v>0.2647058823529412</v>
      </c>
      <c r="M19" s="3">
        <v>0</v>
      </c>
      <c r="N19" s="3" t="s">
        <v>33</v>
      </c>
    </row>
    <row r="20" spans="8:14" ht="12.75" outlineLevel="1">
      <c r="H20" s="24" t="s">
        <v>1077</v>
      </c>
      <c r="I20" s="2">
        <f>SUBTOTAL(9,I14:I19)</f>
        <v>7064902.199999999</v>
      </c>
      <c r="J20" s="3"/>
      <c r="K20" s="3"/>
      <c r="L20" s="4"/>
      <c r="M20" s="3"/>
      <c r="N20" s="3"/>
    </row>
    <row r="21" spans="1:14" ht="12.75" outlineLevel="2">
      <c r="A21" s="3" t="s">
        <v>966</v>
      </c>
      <c r="B21" t="s">
        <v>173</v>
      </c>
      <c r="C21" s="19">
        <v>106</v>
      </c>
      <c r="D21" t="s">
        <v>91</v>
      </c>
      <c r="E21" s="21" t="s">
        <v>174</v>
      </c>
      <c r="F21" t="s">
        <v>175</v>
      </c>
      <c r="G21" t="s">
        <v>176</v>
      </c>
      <c r="H21" s="22" t="s">
        <v>177</v>
      </c>
      <c r="I21" s="2">
        <v>571466</v>
      </c>
      <c r="J21" s="3" t="s">
        <v>171</v>
      </c>
      <c r="K21" s="3" t="s">
        <v>157</v>
      </c>
      <c r="L21" s="4">
        <v>0.6470588235294118</v>
      </c>
      <c r="M21" s="3">
        <v>0</v>
      </c>
      <c r="N21" s="3" t="s">
        <v>33</v>
      </c>
    </row>
    <row r="22" spans="1:14" ht="12.75" outlineLevel="2">
      <c r="A22" s="3" t="s">
        <v>967</v>
      </c>
      <c r="B22" t="s">
        <v>178</v>
      </c>
      <c r="C22" s="19">
        <v>106</v>
      </c>
      <c r="D22" t="s">
        <v>91</v>
      </c>
      <c r="E22" s="21" t="s">
        <v>174</v>
      </c>
      <c r="F22" t="s">
        <v>175</v>
      </c>
      <c r="G22" t="s">
        <v>176</v>
      </c>
      <c r="H22" s="22" t="s">
        <v>177</v>
      </c>
      <c r="I22" s="2">
        <v>3518740.5</v>
      </c>
      <c r="J22" s="3" t="s">
        <v>171</v>
      </c>
      <c r="K22" s="3" t="s">
        <v>157</v>
      </c>
      <c r="L22" s="4">
        <v>0.3235294117647059</v>
      </c>
      <c r="M22" s="3">
        <v>0</v>
      </c>
      <c r="N22" s="3" t="s">
        <v>33</v>
      </c>
    </row>
    <row r="23" spans="1:14" ht="12.75" outlineLevel="2">
      <c r="A23" s="3" t="s">
        <v>968</v>
      </c>
      <c r="B23" t="s">
        <v>179</v>
      </c>
      <c r="C23" s="19">
        <v>1540</v>
      </c>
      <c r="D23" t="s">
        <v>180</v>
      </c>
      <c r="E23" s="21" t="s">
        <v>181</v>
      </c>
      <c r="F23" t="s">
        <v>182</v>
      </c>
      <c r="G23" t="s">
        <v>183</v>
      </c>
      <c r="H23" s="22" t="s">
        <v>177</v>
      </c>
      <c r="I23" s="2">
        <v>237937.7</v>
      </c>
      <c r="J23" s="3" t="s">
        <v>52</v>
      </c>
      <c r="K23" s="3" t="s">
        <v>184</v>
      </c>
      <c r="L23" s="4">
        <v>0.26941176470588235</v>
      </c>
      <c r="M23" s="3">
        <v>0</v>
      </c>
      <c r="N23" s="3" t="s">
        <v>33</v>
      </c>
    </row>
    <row r="24" spans="1:14" ht="12.75" outlineLevel="2">
      <c r="A24" s="3" t="s">
        <v>969</v>
      </c>
      <c r="B24" t="s">
        <v>185</v>
      </c>
      <c r="C24" s="19">
        <v>1540</v>
      </c>
      <c r="D24" t="s">
        <v>180</v>
      </c>
      <c r="E24" s="21" t="s">
        <v>181</v>
      </c>
      <c r="F24" t="s">
        <v>182</v>
      </c>
      <c r="G24" t="s">
        <v>183</v>
      </c>
      <c r="H24" s="22" t="s">
        <v>177</v>
      </c>
      <c r="I24" s="2">
        <v>6546580.15</v>
      </c>
      <c r="J24" s="3" t="s">
        <v>52</v>
      </c>
      <c r="K24" s="3" t="s">
        <v>184</v>
      </c>
      <c r="L24" s="4">
        <v>0.6470588235294118</v>
      </c>
      <c r="M24" s="3">
        <v>0</v>
      </c>
      <c r="N24" s="3" t="s">
        <v>33</v>
      </c>
    </row>
    <row r="25" spans="1:14" ht="12.75" outlineLevel="2">
      <c r="A25" s="3" t="s">
        <v>970</v>
      </c>
      <c r="B25" t="s">
        <v>191</v>
      </c>
      <c r="C25" s="19">
        <v>106</v>
      </c>
      <c r="D25" t="s">
        <v>91</v>
      </c>
      <c r="E25" s="21" t="s">
        <v>192</v>
      </c>
      <c r="F25" t="s">
        <v>193</v>
      </c>
      <c r="G25" t="s">
        <v>194</v>
      </c>
      <c r="H25" s="22" t="s">
        <v>177</v>
      </c>
      <c r="I25" s="2">
        <v>571466</v>
      </c>
      <c r="J25" s="3" t="s">
        <v>96</v>
      </c>
      <c r="K25" s="3" t="s">
        <v>157</v>
      </c>
      <c r="L25" s="4">
        <v>0.6470588235294118</v>
      </c>
      <c r="M25" s="3">
        <v>0</v>
      </c>
      <c r="N25" s="3" t="s">
        <v>33</v>
      </c>
    </row>
    <row r="26" spans="1:14" ht="12.75" outlineLevel="2">
      <c r="A26" s="3" t="s">
        <v>971</v>
      </c>
      <c r="B26" t="s">
        <v>195</v>
      </c>
      <c r="C26" s="19">
        <v>106</v>
      </c>
      <c r="D26" t="s">
        <v>91</v>
      </c>
      <c r="E26" s="21" t="s">
        <v>192</v>
      </c>
      <c r="F26" t="s">
        <v>193</v>
      </c>
      <c r="G26" t="s">
        <v>194</v>
      </c>
      <c r="H26" s="22" t="s">
        <v>177</v>
      </c>
      <c r="I26" s="2">
        <v>3518740.5</v>
      </c>
      <c r="J26" s="3" t="s">
        <v>96</v>
      </c>
      <c r="K26" s="3" t="s">
        <v>157</v>
      </c>
      <c r="L26" s="4">
        <v>0.3235294117647059</v>
      </c>
      <c r="M26" s="3">
        <v>0</v>
      </c>
      <c r="N26" s="3" t="s">
        <v>33</v>
      </c>
    </row>
    <row r="27" spans="1:14" ht="12.75" outlineLevel="2">
      <c r="A27" s="3" t="s">
        <v>972</v>
      </c>
      <c r="B27" t="s">
        <v>207</v>
      </c>
      <c r="C27" s="19">
        <v>106</v>
      </c>
      <c r="D27" t="s">
        <v>91</v>
      </c>
      <c r="E27" s="21" t="s">
        <v>208</v>
      </c>
      <c r="F27" t="s">
        <v>209</v>
      </c>
      <c r="G27" t="s">
        <v>210</v>
      </c>
      <c r="H27" s="22" t="s">
        <v>177</v>
      </c>
      <c r="I27" s="2">
        <v>883174.8</v>
      </c>
      <c r="J27" s="3" t="s">
        <v>108</v>
      </c>
      <c r="K27" s="3" t="s">
        <v>211</v>
      </c>
      <c r="L27" s="4">
        <v>0.5</v>
      </c>
      <c r="M27" s="3">
        <v>0</v>
      </c>
      <c r="N27" s="3" t="s">
        <v>33</v>
      </c>
    </row>
    <row r="28" spans="1:14" ht="12.75" outlineLevel="2">
      <c r="A28" s="3" t="s">
        <v>973</v>
      </c>
      <c r="B28" t="s">
        <v>212</v>
      </c>
      <c r="C28" s="19">
        <v>106</v>
      </c>
      <c r="D28" t="s">
        <v>91</v>
      </c>
      <c r="E28" s="21" t="s">
        <v>208</v>
      </c>
      <c r="F28" t="s">
        <v>209</v>
      </c>
      <c r="G28" t="s">
        <v>210</v>
      </c>
      <c r="H28" s="22" t="s">
        <v>177</v>
      </c>
      <c r="I28" s="2">
        <v>10117442.08</v>
      </c>
      <c r="J28" s="3" t="s">
        <v>108</v>
      </c>
      <c r="K28" s="3" t="s">
        <v>211</v>
      </c>
      <c r="L28" s="4">
        <v>1</v>
      </c>
      <c r="M28" s="3">
        <v>0</v>
      </c>
      <c r="N28" s="3" t="s">
        <v>33</v>
      </c>
    </row>
    <row r="29" spans="1:14" ht="12.75" outlineLevel="2">
      <c r="A29" s="3" t="s">
        <v>974</v>
      </c>
      <c r="B29" t="s">
        <v>243</v>
      </c>
      <c r="C29" s="19">
        <v>1554</v>
      </c>
      <c r="D29" t="s">
        <v>244</v>
      </c>
      <c r="E29" s="21" t="s">
        <v>245</v>
      </c>
      <c r="F29" t="s">
        <v>246</v>
      </c>
      <c r="G29" t="s">
        <v>1160</v>
      </c>
      <c r="H29" s="22" t="s">
        <v>177</v>
      </c>
      <c r="I29" s="2">
        <v>4679388.58</v>
      </c>
      <c r="J29" s="3" t="s">
        <v>247</v>
      </c>
      <c r="K29" s="3" t="s">
        <v>215</v>
      </c>
      <c r="L29" s="4">
        <v>0.5</v>
      </c>
      <c r="M29" s="3">
        <v>0</v>
      </c>
      <c r="N29" s="3" t="s">
        <v>33</v>
      </c>
    </row>
    <row r="30" spans="8:14" ht="12.75" outlineLevel="1">
      <c r="H30" s="24" t="s">
        <v>1078</v>
      </c>
      <c r="I30" s="2">
        <f>SUBTOTAL(9,I21:I29)</f>
        <v>30644936.310000002</v>
      </c>
      <c r="J30" s="3"/>
      <c r="K30" s="3"/>
      <c r="L30" s="4"/>
      <c r="M30" s="3"/>
      <c r="N30" s="3"/>
    </row>
    <row r="31" spans="1:14" ht="12.75" outlineLevel="2">
      <c r="A31" s="3" t="s">
        <v>975</v>
      </c>
      <c r="B31" t="s">
        <v>90</v>
      </c>
      <c r="C31" s="19">
        <v>106</v>
      </c>
      <c r="D31" t="s">
        <v>91</v>
      </c>
      <c r="E31" s="21" t="s">
        <v>92</v>
      </c>
      <c r="F31" t="s">
        <v>93</v>
      </c>
      <c r="G31" t="s">
        <v>94</v>
      </c>
      <c r="H31" s="22" t="s">
        <v>95</v>
      </c>
      <c r="I31" s="2">
        <v>785776.9</v>
      </c>
      <c r="J31" s="3" t="s">
        <v>96</v>
      </c>
      <c r="K31" s="3" t="s">
        <v>15</v>
      </c>
      <c r="L31" s="4">
        <v>0.7058823529411765</v>
      </c>
      <c r="M31" s="3">
        <v>0</v>
      </c>
      <c r="N31" s="3" t="s">
        <v>25</v>
      </c>
    </row>
    <row r="32" spans="1:14" ht="12.75" outlineLevel="2">
      <c r="A32" s="3" t="s">
        <v>976</v>
      </c>
      <c r="B32" t="s">
        <v>97</v>
      </c>
      <c r="C32" s="19">
        <v>106</v>
      </c>
      <c r="D32" t="s">
        <v>91</v>
      </c>
      <c r="E32" s="21" t="s">
        <v>92</v>
      </c>
      <c r="F32" t="s">
        <v>93</v>
      </c>
      <c r="G32" t="s">
        <v>94</v>
      </c>
      <c r="H32" s="22" t="s">
        <v>95</v>
      </c>
      <c r="I32" s="2">
        <v>4867434</v>
      </c>
      <c r="J32" s="3" t="s">
        <v>96</v>
      </c>
      <c r="K32" s="3" t="s">
        <v>15</v>
      </c>
      <c r="L32" s="4">
        <v>0.35294117647058826</v>
      </c>
      <c r="M32" s="3">
        <v>0</v>
      </c>
      <c r="N32" s="3" t="s">
        <v>25</v>
      </c>
    </row>
    <row r="33" spans="1:14" ht="12.75" outlineLevel="2">
      <c r="A33" s="3" t="s">
        <v>977</v>
      </c>
      <c r="B33" t="s">
        <v>104</v>
      </c>
      <c r="C33" s="19">
        <v>106</v>
      </c>
      <c r="D33" t="s">
        <v>91</v>
      </c>
      <c r="E33" s="21" t="s">
        <v>105</v>
      </c>
      <c r="F33" t="s">
        <v>106</v>
      </c>
      <c r="G33" t="s">
        <v>107</v>
      </c>
      <c r="H33" s="22" t="s">
        <v>95</v>
      </c>
      <c r="I33" s="2">
        <v>280243.75</v>
      </c>
      <c r="J33" s="3" t="s">
        <v>108</v>
      </c>
      <c r="K33" s="3" t="s">
        <v>15</v>
      </c>
      <c r="L33" s="4">
        <v>0.27941176470588236</v>
      </c>
      <c r="M33" s="3">
        <v>0</v>
      </c>
      <c r="N33" s="3" t="s">
        <v>16</v>
      </c>
    </row>
    <row r="34" spans="1:14" ht="12.75" outlineLevel="2">
      <c r="A34" s="3" t="s">
        <v>978</v>
      </c>
      <c r="B34" t="s">
        <v>109</v>
      </c>
      <c r="C34" s="19">
        <v>106</v>
      </c>
      <c r="D34" t="s">
        <v>91</v>
      </c>
      <c r="E34" s="21" t="s">
        <v>105</v>
      </c>
      <c r="F34" t="s">
        <v>106</v>
      </c>
      <c r="G34" t="s">
        <v>107</v>
      </c>
      <c r="H34" s="22" t="s">
        <v>95</v>
      </c>
      <c r="I34" s="2">
        <v>1727893.53</v>
      </c>
      <c r="J34" s="3" t="s">
        <v>108</v>
      </c>
      <c r="K34" s="3" t="s">
        <v>15</v>
      </c>
      <c r="L34" s="4">
        <v>0.13941176470588235</v>
      </c>
      <c r="M34" s="3">
        <v>0</v>
      </c>
      <c r="N34" s="3" t="s">
        <v>16</v>
      </c>
    </row>
    <row r="35" spans="1:14" ht="12.75" outlineLevel="2">
      <c r="A35" s="3" t="s">
        <v>979</v>
      </c>
      <c r="B35" t="s">
        <v>110</v>
      </c>
      <c r="C35" s="19">
        <v>589</v>
      </c>
      <c r="D35" t="s">
        <v>111</v>
      </c>
      <c r="E35" s="21" t="s">
        <v>105</v>
      </c>
      <c r="F35" t="s">
        <v>106</v>
      </c>
      <c r="G35" t="s">
        <v>107</v>
      </c>
      <c r="H35" s="22" t="s">
        <v>95</v>
      </c>
      <c r="I35" s="2">
        <v>14749.65</v>
      </c>
      <c r="J35" s="3" t="s">
        <v>96</v>
      </c>
      <c r="K35" s="3" t="s">
        <v>15</v>
      </c>
      <c r="L35" s="4">
        <v>0.014705882352941176</v>
      </c>
      <c r="M35" s="3">
        <v>0</v>
      </c>
      <c r="N35" s="3" t="s">
        <v>16</v>
      </c>
    </row>
    <row r="36" spans="1:14" ht="12.75" outlineLevel="2">
      <c r="A36" s="3" t="s">
        <v>980</v>
      </c>
      <c r="B36" t="s">
        <v>112</v>
      </c>
      <c r="C36" s="19">
        <v>589</v>
      </c>
      <c r="D36" t="s">
        <v>111</v>
      </c>
      <c r="E36" s="21" t="s">
        <v>105</v>
      </c>
      <c r="F36" t="s">
        <v>106</v>
      </c>
      <c r="G36" t="s">
        <v>107</v>
      </c>
      <c r="H36" s="22" t="s">
        <v>95</v>
      </c>
      <c r="I36" s="2">
        <v>87488.28</v>
      </c>
      <c r="J36" s="3" t="s">
        <v>96</v>
      </c>
      <c r="K36" s="3" t="s">
        <v>15</v>
      </c>
      <c r="L36" s="4">
        <v>0.007058823529411765</v>
      </c>
      <c r="M36" s="3">
        <v>0</v>
      </c>
      <c r="N36" s="3" t="s">
        <v>16</v>
      </c>
    </row>
    <row r="37" spans="8:14" ht="12.75" outlineLevel="1">
      <c r="H37" s="24" t="s">
        <v>1079</v>
      </c>
      <c r="I37" s="2">
        <f>SUBTOTAL(9,I31:I36)</f>
        <v>7763586.110000001</v>
      </c>
      <c r="J37" s="3"/>
      <c r="K37" s="3"/>
      <c r="L37" s="4"/>
      <c r="M37" s="3"/>
      <c r="N37" s="3"/>
    </row>
    <row r="38" spans="1:14" ht="12.75" outlineLevel="2">
      <c r="A38" s="3" t="s">
        <v>981</v>
      </c>
      <c r="B38" t="s">
        <v>113</v>
      </c>
      <c r="C38" s="19">
        <v>106</v>
      </c>
      <c r="D38" t="s">
        <v>91</v>
      </c>
      <c r="E38" s="21" t="s">
        <v>114</v>
      </c>
      <c r="F38" t="s">
        <v>115</v>
      </c>
      <c r="G38" t="s">
        <v>116</v>
      </c>
      <c r="H38" s="22" t="s">
        <v>117</v>
      </c>
      <c r="I38" s="2">
        <v>589332.6</v>
      </c>
      <c r="J38" s="3" t="s">
        <v>118</v>
      </c>
      <c r="K38" s="3" t="s">
        <v>15</v>
      </c>
      <c r="L38" s="4">
        <v>0.5294117647058824</v>
      </c>
      <c r="M38" s="3">
        <v>0</v>
      </c>
      <c r="N38" s="3" t="s">
        <v>25</v>
      </c>
    </row>
    <row r="39" spans="1:14" ht="12.75" outlineLevel="2">
      <c r="A39" s="3" t="s">
        <v>982</v>
      </c>
      <c r="B39" t="s">
        <v>119</v>
      </c>
      <c r="C39" s="19">
        <v>106</v>
      </c>
      <c r="D39" t="s">
        <v>91</v>
      </c>
      <c r="E39" s="21" t="s">
        <v>114</v>
      </c>
      <c r="F39" t="s">
        <v>115</v>
      </c>
      <c r="G39" t="s">
        <v>116</v>
      </c>
      <c r="H39" s="22" t="s">
        <v>117</v>
      </c>
      <c r="I39" s="2">
        <v>3650575.5</v>
      </c>
      <c r="J39" s="3" t="s">
        <v>118</v>
      </c>
      <c r="K39" s="3" t="s">
        <v>15</v>
      </c>
      <c r="L39" s="4">
        <v>0.2647058823529412</v>
      </c>
      <c r="M39" s="3">
        <v>0</v>
      </c>
      <c r="N39" s="3" t="s">
        <v>25</v>
      </c>
    </row>
    <row r="40" spans="8:14" ht="12.75" outlineLevel="1">
      <c r="H40" s="24" t="s">
        <v>1080</v>
      </c>
      <c r="I40" s="2">
        <f>SUBTOTAL(9,I38:I39)</f>
        <v>4239908.1</v>
      </c>
      <c r="J40" s="3"/>
      <c r="K40" s="3"/>
      <c r="L40" s="4"/>
      <c r="M40" s="3"/>
      <c r="N40" s="3"/>
    </row>
    <row r="41" spans="1:14" ht="12.75" outlineLevel="2">
      <c r="A41" s="3" t="s">
        <v>983</v>
      </c>
      <c r="B41" t="s">
        <v>159</v>
      </c>
      <c r="C41" s="19">
        <v>105</v>
      </c>
      <c r="D41" t="s">
        <v>139</v>
      </c>
      <c r="E41" s="21" t="s">
        <v>160</v>
      </c>
      <c r="F41" t="s">
        <v>161</v>
      </c>
      <c r="G41" t="s">
        <v>162</v>
      </c>
      <c r="H41" s="22" t="s">
        <v>163</v>
      </c>
      <c r="I41" s="2">
        <v>571466</v>
      </c>
      <c r="J41" s="3" t="s">
        <v>24</v>
      </c>
      <c r="K41" s="3" t="s">
        <v>157</v>
      </c>
      <c r="L41" s="4">
        <v>0.6470588235294118</v>
      </c>
      <c r="M41" s="3">
        <v>0</v>
      </c>
      <c r="N41" s="3" t="s">
        <v>33</v>
      </c>
    </row>
    <row r="42" spans="1:14" ht="12.75" outlineLevel="2">
      <c r="A42" s="3" t="s">
        <v>984</v>
      </c>
      <c r="B42" t="s">
        <v>164</v>
      </c>
      <c r="C42" s="19">
        <v>105</v>
      </c>
      <c r="D42" t="s">
        <v>139</v>
      </c>
      <c r="E42" s="21" t="s">
        <v>160</v>
      </c>
      <c r="F42" t="s">
        <v>161</v>
      </c>
      <c r="G42" t="s">
        <v>162</v>
      </c>
      <c r="H42" s="22" t="s">
        <v>163</v>
      </c>
      <c r="I42" s="2">
        <v>3518740.5</v>
      </c>
      <c r="J42" s="3" t="s">
        <v>24</v>
      </c>
      <c r="K42" s="3" t="s">
        <v>157</v>
      </c>
      <c r="L42" s="4">
        <v>0.3235294117647059</v>
      </c>
      <c r="M42" s="3">
        <v>0</v>
      </c>
      <c r="N42" s="3" t="s">
        <v>33</v>
      </c>
    </row>
    <row r="43" spans="1:14" ht="12.75" outlineLevel="2">
      <c r="A43" s="3" t="s">
        <v>985</v>
      </c>
      <c r="B43" t="s">
        <v>196</v>
      </c>
      <c r="C43" s="19">
        <v>1540</v>
      </c>
      <c r="D43" t="s">
        <v>180</v>
      </c>
      <c r="E43" s="21" t="s">
        <v>197</v>
      </c>
      <c r="F43" t="s">
        <v>198</v>
      </c>
      <c r="G43" t="s">
        <v>199</v>
      </c>
      <c r="H43" s="22" t="s">
        <v>163</v>
      </c>
      <c r="I43" s="2">
        <v>571466</v>
      </c>
      <c r="J43" s="3" t="s">
        <v>24</v>
      </c>
      <c r="K43" s="3" t="s">
        <v>157</v>
      </c>
      <c r="L43" s="4">
        <v>0.6470588235294118</v>
      </c>
      <c r="M43" s="3">
        <v>0</v>
      </c>
      <c r="N43" s="3" t="s">
        <v>33</v>
      </c>
    </row>
    <row r="44" spans="1:14" ht="12.75" outlineLevel="2">
      <c r="A44" s="3" t="s">
        <v>986</v>
      </c>
      <c r="B44" t="s">
        <v>200</v>
      </c>
      <c r="C44" s="19">
        <v>1540</v>
      </c>
      <c r="D44" t="s">
        <v>180</v>
      </c>
      <c r="E44" s="21" t="s">
        <v>197</v>
      </c>
      <c r="F44" t="s">
        <v>198</v>
      </c>
      <c r="G44" t="s">
        <v>199</v>
      </c>
      <c r="H44" s="22" t="s">
        <v>163</v>
      </c>
      <c r="I44" s="2">
        <v>3518740.5</v>
      </c>
      <c r="J44" s="3" t="s">
        <v>24</v>
      </c>
      <c r="K44" s="3" t="s">
        <v>157</v>
      </c>
      <c r="L44" s="4">
        <v>0.3235294117647059</v>
      </c>
      <c r="M44" s="3">
        <v>0</v>
      </c>
      <c r="N44" s="3" t="s">
        <v>33</v>
      </c>
    </row>
    <row r="45" spans="1:14" ht="12.75" outlineLevel="2">
      <c r="A45" s="3" t="s">
        <v>987</v>
      </c>
      <c r="B45" t="s">
        <v>216</v>
      </c>
      <c r="C45" s="19">
        <v>481</v>
      </c>
      <c r="D45" t="s">
        <v>70</v>
      </c>
      <c r="E45" s="21" t="s">
        <v>217</v>
      </c>
      <c r="F45" t="s">
        <v>218</v>
      </c>
      <c r="G45" t="s">
        <v>219</v>
      </c>
      <c r="H45" s="22" t="s">
        <v>163</v>
      </c>
      <c r="I45" s="2">
        <v>4679388.58</v>
      </c>
      <c r="J45" s="3" t="s">
        <v>74</v>
      </c>
      <c r="K45" s="3" t="s">
        <v>215</v>
      </c>
      <c r="L45" s="4">
        <v>0.5</v>
      </c>
      <c r="M45" s="3">
        <v>0</v>
      </c>
      <c r="N45" s="3" t="s">
        <v>33</v>
      </c>
    </row>
    <row r="46" spans="8:14" ht="12.75" outlineLevel="1">
      <c r="H46" s="24" t="s">
        <v>1081</v>
      </c>
      <c r="I46" s="2">
        <f>SUBTOTAL(9,I41:I45)</f>
        <v>12859801.58</v>
      </c>
      <c r="J46" s="3"/>
      <c r="K46" s="3"/>
      <c r="L46" s="4"/>
      <c r="M46" s="3"/>
      <c r="N46" s="3"/>
    </row>
    <row r="47" spans="1:14" ht="12.75" outlineLevel="2">
      <c r="A47" s="3" t="s">
        <v>988</v>
      </c>
      <c r="B47" t="s">
        <v>69</v>
      </c>
      <c r="C47" s="19">
        <v>481</v>
      </c>
      <c r="D47" t="s">
        <v>70</v>
      </c>
      <c r="E47" s="21" t="s">
        <v>71</v>
      </c>
      <c r="F47" t="s">
        <v>72</v>
      </c>
      <c r="G47" t="s">
        <v>1161</v>
      </c>
      <c r="H47" s="22" t="s">
        <v>73</v>
      </c>
      <c r="I47" s="2">
        <v>195875.64</v>
      </c>
      <c r="J47" s="3" t="s">
        <v>74</v>
      </c>
      <c r="K47" s="3" t="s">
        <v>15</v>
      </c>
      <c r="L47" s="4">
        <v>0.1952941176470588</v>
      </c>
      <c r="M47" s="3">
        <v>0</v>
      </c>
      <c r="N47" s="3" t="s">
        <v>16</v>
      </c>
    </row>
    <row r="48" spans="1:14" ht="12.75" outlineLevel="2">
      <c r="A48" s="3" t="s">
        <v>989</v>
      </c>
      <c r="B48" t="s">
        <v>75</v>
      </c>
      <c r="C48" s="19">
        <v>481</v>
      </c>
      <c r="D48" t="s">
        <v>70</v>
      </c>
      <c r="E48" s="21" t="s">
        <v>71</v>
      </c>
      <c r="F48" t="s">
        <v>72</v>
      </c>
      <c r="G48" t="s">
        <v>1161</v>
      </c>
      <c r="H48" s="22" t="s">
        <v>73</v>
      </c>
      <c r="I48" s="2">
        <v>1210254.54</v>
      </c>
      <c r="J48" s="3" t="s">
        <v>74</v>
      </c>
      <c r="K48" s="3" t="s">
        <v>15</v>
      </c>
      <c r="L48" s="4">
        <v>0.0976470588235294</v>
      </c>
      <c r="M48" s="3">
        <v>0</v>
      </c>
      <c r="N48" s="3" t="s">
        <v>16</v>
      </c>
    </row>
    <row r="49" spans="1:14" ht="12.75" outlineLevel="2">
      <c r="A49" s="3" t="s">
        <v>990</v>
      </c>
      <c r="B49" t="s">
        <v>138</v>
      </c>
      <c r="C49" s="19">
        <v>105</v>
      </c>
      <c r="D49" t="s">
        <v>139</v>
      </c>
      <c r="E49" s="21" t="s">
        <v>140</v>
      </c>
      <c r="F49" t="s">
        <v>141</v>
      </c>
      <c r="G49" t="s">
        <v>142</v>
      </c>
      <c r="H49" s="22" t="s">
        <v>73</v>
      </c>
      <c r="I49" s="2">
        <v>1224502.3</v>
      </c>
      <c r="J49" s="3" t="s">
        <v>52</v>
      </c>
      <c r="K49" s="3" t="s">
        <v>15</v>
      </c>
      <c r="L49" s="4">
        <v>1.1</v>
      </c>
      <c r="M49" s="3">
        <v>0</v>
      </c>
      <c r="N49" s="3" t="s">
        <v>25</v>
      </c>
    </row>
    <row r="50" spans="1:14" ht="12.75" outlineLevel="2">
      <c r="A50" s="3" t="s">
        <v>991</v>
      </c>
      <c r="B50" t="s">
        <v>143</v>
      </c>
      <c r="C50" s="19">
        <v>105</v>
      </c>
      <c r="D50" t="s">
        <v>139</v>
      </c>
      <c r="E50" s="21" t="s">
        <v>140</v>
      </c>
      <c r="F50" t="s">
        <v>141</v>
      </c>
      <c r="G50" t="s">
        <v>142</v>
      </c>
      <c r="H50" s="22" t="s">
        <v>73</v>
      </c>
      <c r="I50" s="2">
        <v>7585084.65</v>
      </c>
      <c r="J50" s="3" t="s">
        <v>52</v>
      </c>
      <c r="K50" s="3" t="s">
        <v>15</v>
      </c>
      <c r="L50" s="4">
        <v>0.55</v>
      </c>
      <c r="M50" s="3">
        <v>0</v>
      </c>
      <c r="N50" s="3" t="s">
        <v>25</v>
      </c>
    </row>
    <row r="51" spans="8:14" ht="12.75" outlineLevel="1">
      <c r="H51" s="24" t="s">
        <v>1082</v>
      </c>
      <c r="I51" s="2">
        <f>SUBTOTAL(9,I47:I50)</f>
        <v>10215717.13</v>
      </c>
      <c r="J51" s="3"/>
      <c r="K51" s="3"/>
      <c r="L51" s="4"/>
      <c r="M51" s="3"/>
      <c r="N51" s="3"/>
    </row>
    <row r="52" spans="1:14" ht="12.75" outlineLevel="2">
      <c r="A52" s="3" t="s">
        <v>992</v>
      </c>
      <c r="B52" t="s">
        <v>220</v>
      </c>
      <c r="C52" s="19">
        <v>104</v>
      </c>
      <c r="D52" t="s">
        <v>19</v>
      </c>
      <c r="E52" s="21" t="s">
        <v>152</v>
      </c>
      <c r="F52" t="s">
        <v>153</v>
      </c>
      <c r="G52" t="s">
        <v>221</v>
      </c>
      <c r="H52" s="22" t="s">
        <v>222</v>
      </c>
      <c r="I52" s="2">
        <v>9209127.24</v>
      </c>
      <c r="J52" s="3" t="s">
        <v>156</v>
      </c>
      <c r="K52" s="3" t="s">
        <v>223</v>
      </c>
      <c r="L52" s="4">
        <v>0.9164705882352941</v>
      </c>
      <c r="M52" s="3">
        <v>0</v>
      </c>
      <c r="N52" s="3" t="s">
        <v>33</v>
      </c>
    </row>
    <row r="53" spans="1:14" ht="12.75" outlineLevel="2">
      <c r="A53" s="3" t="s">
        <v>993</v>
      </c>
      <c r="B53" t="s">
        <v>234</v>
      </c>
      <c r="C53" s="19">
        <v>106</v>
      </c>
      <c r="D53" t="s">
        <v>91</v>
      </c>
      <c r="E53" s="21" t="s">
        <v>235</v>
      </c>
      <c r="F53" t="s">
        <v>236</v>
      </c>
      <c r="G53" t="s">
        <v>237</v>
      </c>
      <c r="H53" s="22" t="s">
        <v>222</v>
      </c>
      <c r="I53" s="2">
        <v>4679388.58</v>
      </c>
      <c r="J53" s="3" t="s">
        <v>238</v>
      </c>
      <c r="K53" s="3" t="s">
        <v>215</v>
      </c>
      <c r="L53" s="4">
        <v>0.5</v>
      </c>
      <c r="M53" s="3">
        <v>0</v>
      </c>
      <c r="N53" s="3" t="s">
        <v>33</v>
      </c>
    </row>
    <row r="54" spans="8:14" ht="12.75" outlineLevel="1">
      <c r="H54" s="24" t="s">
        <v>1083</v>
      </c>
      <c r="I54" s="2">
        <f>SUBTOTAL(9,I52:I53)</f>
        <v>13888515.82</v>
      </c>
      <c r="J54" s="3"/>
      <c r="K54" s="3"/>
      <c r="L54" s="4"/>
      <c r="M54" s="3"/>
      <c r="N54" s="3"/>
    </row>
    <row r="55" spans="1:14" ht="12.75" outlineLevel="2">
      <c r="A55" s="3" t="s">
        <v>994</v>
      </c>
      <c r="B55" t="s">
        <v>8</v>
      </c>
      <c r="C55" s="19">
        <v>103</v>
      </c>
      <c r="D55" t="s">
        <v>9</v>
      </c>
      <c r="E55" s="21" t="s">
        <v>10</v>
      </c>
      <c r="F55" t="s">
        <v>11</v>
      </c>
      <c r="G55" t="s">
        <v>12</v>
      </c>
      <c r="H55" s="22" t="s">
        <v>13</v>
      </c>
      <c r="I55" s="2">
        <v>176996</v>
      </c>
      <c r="J55" s="3" t="s">
        <v>14</v>
      </c>
      <c r="K55" s="3" t="s">
        <v>15</v>
      </c>
      <c r="L55" s="4">
        <v>0.17647058823529413</v>
      </c>
      <c r="M55" s="3">
        <v>0</v>
      </c>
      <c r="N55" s="3" t="s">
        <v>16</v>
      </c>
    </row>
    <row r="56" spans="1:14" ht="12.75" outlineLevel="2">
      <c r="A56" s="3" t="s">
        <v>995</v>
      </c>
      <c r="B56" t="s">
        <v>17</v>
      </c>
      <c r="C56" s="19">
        <v>103</v>
      </c>
      <c r="D56" t="s">
        <v>9</v>
      </c>
      <c r="E56" s="21" t="s">
        <v>10</v>
      </c>
      <c r="F56" t="s">
        <v>11</v>
      </c>
      <c r="G56" t="s">
        <v>12</v>
      </c>
      <c r="H56" s="22" t="s">
        <v>13</v>
      </c>
      <c r="I56" s="2">
        <v>1093603.5</v>
      </c>
      <c r="J56" s="3" t="s">
        <v>14</v>
      </c>
      <c r="K56" s="3" t="s">
        <v>15</v>
      </c>
      <c r="L56" s="4">
        <v>0.08823529411764706</v>
      </c>
      <c r="M56" s="3">
        <v>0</v>
      </c>
      <c r="N56" s="3" t="s">
        <v>16</v>
      </c>
    </row>
    <row r="57" spans="8:14" ht="12.75" outlineLevel="1">
      <c r="H57" s="24" t="s">
        <v>1084</v>
      </c>
      <c r="I57" s="2">
        <f>SUBTOTAL(9,I55:I56)</f>
        <v>1270599.5</v>
      </c>
      <c r="J57" s="3"/>
      <c r="K57" s="3"/>
      <c r="L57" s="4"/>
      <c r="M57" s="3"/>
      <c r="N57" s="3"/>
    </row>
    <row r="58" spans="1:14" ht="12.75" outlineLevel="2">
      <c r="A58" s="3" t="s">
        <v>996</v>
      </c>
      <c r="B58" t="s">
        <v>83</v>
      </c>
      <c r="C58" s="19">
        <v>103</v>
      </c>
      <c r="D58" t="s">
        <v>9</v>
      </c>
      <c r="E58" s="21" t="s">
        <v>84</v>
      </c>
      <c r="F58" t="s">
        <v>85</v>
      </c>
      <c r="G58" t="s">
        <v>86</v>
      </c>
      <c r="H58" s="22" t="s">
        <v>87</v>
      </c>
      <c r="I58" s="2">
        <v>176996</v>
      </c>
      <c r="J58" s="3" t="s">
        <v>88</v>
      </c>
      <c r="K58" s="3" t="s">
        <v>15</v>
      </c>
      <c r="L58" s="4">
        <v>0.17647058823529413</v>
      </c>
      <c r="M58" s="3">
        <v>0</v>
      </c>
      <c r="N58" s="3" t="s">
        <v>16</v>
      </c>
    </row>
    <row r="59" spans="1:14" ht="12.75" outlineLevel="2">
      <c r="A59" s="3" t="s">
        <v>997</v>
      </c>
      <c r="B59" t="s">
        <v>89</v>
      </c>
      <c r="C59" s="19">
        <v>103</v>
      </c>
      <c r="D59" t="s">
        <v>9</v>
      </c>
      <c r="E59" s="21" t="s">
        <v>84</v>
      </c>
      <c r="F59" t="s">
        <v>85</v>
      </c>
      <c r="G59" t="s">
        <v>86</v>
      </c>
      <c r="H59" s="22" t="s">
        <v>87</v>
      </c>
      <c r="I59" s="2">
        <v>1093603.5</v>
      </c>
      <c r="J59" s="3" t="s">
        <v>88</v>
      </c>
      <c r="K59" s="3" t="s">
        <v>15</v>
      </c>
      <c r="L59" s="4">
        <v>0.08823529411764706</v>
      </c>
      <c r="M59" s="3">
        <v>0</v>
      </c>
      <c r="N59" s="3" t="s">
        <v>16</v>
      </c>
    </row>
    <row r="60" spans="1:14" ht="12.75" outlineLevel="2">
      <c r="A60" s="3" t="s">
        <v>998</v>
      </c>
      <c r="B60" t="s">
        <v>98</v>
      </c>
      <c r="C60" s="19">
        <v>104</v>
      </c>
      <c r="D60" t="s">
        <v>19</v>
      </c>
      <c r="E60" s="21" t="s">
        <v>99</v>
      </c>
      <c r="F60" t="s">
        <v>100</v>
      </c>
      <c r="G60" t="s">
        <v>101</v>
      </c>
      <c r="H60" s="22" t="s">
        <v>87</v>
      </c>
      <c r="I60" s="2">
        <v>589332.6</v>
      </c>
      <c r="J60" s="3" t="s">
        <v>102</v>
      </c>
      <c r="K60" s="3" t="s">
        <v>15</v>
      </c>
      <c r="L60" s="4">
        <v>0.5294117647058824</v>
      </c>
      <c r="M60" s="3">
        <v>0</v>
      </c>
      <c r="N60" s="3" t="s">
        <v>25</v>
      </c>
    </row>
    <row r="61" spans="1:14" ht="12.75" outlineLevel="2">
      <c r="A61" s="3" t="s">
        <v>999</v>
      </c>
      <c r="B61" t="s">
        <v>103</v>
      </c>
      <c r="C61" s="19">
        <v>104</v>
      </c>
      <c r="D61" t="s">
        <v>19</v>
      </c>
      <c r="E61" s="21" t="s">
        <v>99</v>
      </c>
      <c r="F61" t="s">
        <v>100</v>
      </c>
      <c r="G61" t="s">
        <v>101</v>
      </c>
      <c r="H61" s="22" t="s">
        <v>87</v>
      </c>
      <c r="I61" s="2">
        <v>3650575.5</v>
      </c>
      <c r="J61" s="3" t="s">
        <v>102</v>
      </c>
      <c r="K61" s="3" t="s">
        <v>15</v>
      </c>
      <c r="L61" s="4">
        <v>0.2647058823529412</v>
      </c>
      <c r="M61" s="3">
        <v>0</v>
      </c>
      <c r="N61" s="3" t="s">
        <v>25</v>
      </c>
    </row>
    <row r="62" spans="1:14" ht="12.75" outlineLevel="2">
      <c r="A62" s="3" t="s">
        <v>1000</v>
      </c>
      <c r="B62" t="s">
        <v>120</v>
      </c>
      <c r="C62" s="19">
        <v>106</v>
      </c>
      <c r="D62" t="s">
        <v>91</v>
      </c>
      <c r="E62" s="21" t="s">
        <v>121</v>
      </c>
      <c r="F62" t="s">
        <v>122</v>
      </c>
      <c r="G62" t="s">
        <v>123</v>
      </c>
      <c r="H62" s="22" t="s">
        <v>87</v>
      </c>
      <c r="I62" s="2">
        <v>1113183.9</v>
      </c>
      <c r="J62" s="3" t="s">
        <v>96</v>
      </c>
      <c r="K62" s="3" t="s">
        <v>15</v>
      </c>
      <c r="L62" s="4">
        <v>1</v>
      </c>
      <c r="M62" s="3">
        <v>0</v>
      </c>
      <c r="N62" s="3" t="s">
        <v>25</v>
      </c>
    </row>
    <row r="63" spans="1:14" ht="12.75" outlineLevel="2">
      <c r="A63" s="3" t="s">
        <v>1001</v>
      </c>
      <c r="B63" t="s">
        <v>124</v>
      </c>
      <c r="C63" s="19">
        <v>106</v>
      </c>
      <c r="D63" t="s">
        <v>91</v>
      </c>
      <c r="E63" s="21" t="s">
        <v>121</v>
      </c>
      <c r="F63" t="s">
        <v>122</v>
      </c>
      <c r="G63" t="s">
        <v>123</v>
      </c>
      <c r="H63" s="22" t="s">
        <v>87</v>
      </c>
      <c r="I63" s="2">
        <v>6895531.5</v>
      </c>
      <c r="J63" s="3" t="s">
        <v>96</v>
      </c>
      <c r="K63" s="3" t="s">
        <v>15</v>
      </c>
      <c r="L63" s="4">
        <v>0.5</v>
      </c>
      <c r="M63" s="3">
        <v>0</v>
      </c>
      <c r="N63" s="3" t="s">
        <v>25</v>
      </c>
    </row>
    <row r="64" spans="8:14" ht="12.75" outlineLevel="1">
      <c r="H64" s="24" t="s">
        <v>1085</v>
      </c>
      <c r="I64" s="2">
        <f>SUBTOTAL(9,I58:I63)</f>
        <v>13519223</v>
      </c>
      <c r="J64" s="3"/>
      <c r="K64" s="3"/>
      <c r="L64" s="4"/>
      <c r="M64" s="3"/>
      <c r="N64" s="3"/>
    </row>
    <row r="65" spans="1:14" ht="12.75" outlineLevel="2">
      <c r="A65" s="3" t="s">
        <v>1002</v>
      </c>
      <c r="B65" t="s">
        <v>132</v>
      </c>
      <c r="C65" s="19">
        <v>104</v>
      </c>
      <c r="D65" t="s">
        <v>19</v>
      </c>
      <c r="E65" s="21" t="s">
        <v>133</v>
      </c>
      <c r="F65" t="s">
        <v>134</v>
      </c>
      <c r="G65" t="s">
        <v>135</v>
      </c>
      <c r="H65" s="22" t="s">
        <v>136</v>
      </c>
      <c r="I65" s="2">
        <v>589332.6</v>
      </c>
      <c r="J65" s="3" t="s">
        <v>88</v>
      </c>
      <c r="K65" s="3" t="s">
        <v>15</v>
      </c>
      <c r="L65" s="4">
        <v>0.5294117647058824</v>
      </c>
      <c r="M65" s="3">
        <v>0</v>
      </c>
      <c r="N65" s="3" t="s">
        <v>25</v>
      </c>
    </row>
    <row r="66" spans="1:14" ht="12.75" outlineLevel="2">
      <c r="A66" s="3" t="s">
        <v>1003</v>
      </c>
      <c r="B66" t="s">
        <v>137</v>
      </c>
      <c r="C66" s="19">
        <v>104</v>
      </c>
      <c r="D66" t="s">
        <v>19</v>
      </c>
      <c r="E66" s="21" t="s">
        <v>133</v>
      </c>
      <c r="F66" t="s">
        <v>134</v>
      </c>
      <c r="G66" t="s">
        <v>135</v>
      </c>
      <c r="H66" s="22" t="s">
        <v>136</v>
      </c>
      <c r="I66" s="2">
        <v>3650575.5</v>
      </c>
      <c r="J66" s="3" t="s">
        <v>88</v>
      </c>
      <c r="K66" s="3" t="s">
        <v>15</v>
      </c>
      <c r="L66" s="4">
        <v>0.2647058823529412</v>
      </c>
      <c r="M66" s="3">
        <v>0</v>
      </c>
      <c r="N66" s="3" t="s">
        <v>25</v>
      </c>
    </row>
    <row r="67" spans="8:14" ht="12.75" outlineLevel="1">
      <c r="H67" s="24" t="s">
        <v>1086</v>
      </c>
      <c r="I67" s="2">
        <f>SUBTOTAL(9,I65:I66)</f>
        <v>4239908.1</v>
      </c>
      <c r="J67" s="3"/>
      <c r="K67" s="3"/>
      <c r="L67" s="4"/>
      <c r="M67" s="3"/>
      <c r="N67" s="3"/>
    </row>
    <row r="68" spans="1:14" ht="12.75" outlineLevel="2">
      <c r="A68" s="3" t="s">
        <v>1004</v>
      </c>
      <c r="B68" t="s">
        <v>165</v>
      </c>
      <c r="C68" s="19">
        <v>381</v>
      </c>
      <c r="D68" t="s">
        <v>166</v>
      </c>
      <c r="E68" s="21" t="s">
        <v>167</v>
      </c>
      <c r="F68" t="s">
        <v>168</v>
      </c>
      <c r="G68" t="s">
        <v>169</v>
      </c>
      <c r="H68" s="22" t="s">
        <v>170</v>
      </c>
      <c r="I68" s="2">
        <v>571466</v>
      </c>
      <c r="J68" s="3" t="s">
        <v>171</v>
      </c>
      <c r="K68" s="3" t="s">
        <v>157</v>
      </c>
      <c r="L68" s="4">
        <v>0.6470588235294118</v>
      </c>
      <c r="M68" s="3">
        <v>0</v>
      </c>
      <c r="N68" s="3" t="s">
        <v>33</v>
      </c>
    </row>
    <row r="69" spans="1:14" ht="12.75" outlineLevel="2">
      <c r="A69" s="3" t="s">
        <v>1005</v>
      </c>
      <c r="B69" t="s">
        <v>172</v>
      </c>
      <c r="C69" s="19">
        <v>381</v>
      </c>
      <c r="D69" t="s">
        <v>166</v>
      </c>
      <c r="E69" s="21" t="s">
        <v>167</v>
      </c>
      <c r="F69" t="s">
        <v>168</v>
      </c>
      <c r="G69" t="s">
        <v>169</v>
      </c>
      <c r="H69" s="22" t="s">
        <v>170</v>
      </c>
      <c r="I69" s="2">
        <v>3518740.5</v>
      </c>
      <c r="J69" s="3" t="s">
        <v>171</v>
      </c>
      <c r="K69" s="3" t="s">
        <v>157</v>
      </c>
      <c r="L69" s="4">
        <v>0.3235294117647059</v>
      </c>
      <c r="M69" s="3">
        <v>0</v>
      </c>
      <c r="N69" s="3" t="s">
        <v>33</v>
      </c>
    </row>
    <row r="70" spans="1:14" ht="12.75" outlineLevel="2">
      <c r="A70" s="3" t="s">
        <v>1006</v>
      </c>
      <c r="B70" t="s">
        <v>186</v>
      </c>
      <c r="C70" s="19">
        <v>106</v>
      </c>
      <c r="D70" t="s">
        <v>91</v>
      </c>
      <c r="E70" s="21" t="s">
        <v>187</v>
      </c>
      <c r="F70" t="s">
        <v>188</v>
      </c>
      <c r="G70" t="s">
        <v>189</v>
      </c>
      <c r="H70" s="22" t="s">
        <v>170</v>
      </c>
      <c r="I70" s="2">
        <v>571466</v>
      </c>
      <c r="J70" s="3" t="s">
        <v>24</v>
      </c>
      <c r="K70" s="3" t="s">
        <v>157</v>
      </c>
      <c r="L70" s="4">
        <v>0.6470588235294118</v>
      </c>
      <c r="M70" s="3">
        <v>0</v>
      </c>
      <c r="N70" s="3" t="s">
        <v>33</v>
      </c>
    </row>
    <row r="71" spans="1:14" ht="12.75" outlineLevel="2">
      <c r="A71" s="3" t="s">
        <v>1007</v>
      </c>
      <c r="B71" t="s">
        <v>190</v>
      </c>
      <c r="C71" s="19">
        <v>106</v>
      </c>
      <c r="D71" t="s">
        <v>91</v>
      </c>
      <c r="E71" s="21" t="s">
        <v>187</v>
      </c>
      <c r="F71" t="s">
        <v>188</v>
      </c>
      <c r="G71" t="s">
        <v>189</v>
      </c>
      <c r="H71" s="22" t="s">
        <v>170</v>
      </c>
      <c r="I71" s="2">
        <v>3518740.5</v>
      </c>
      <c r="J71" s="3" t="s">
        <v>24</v>
      </c>
      <c r="K71" s="3" t="s">
        <v>157</v>
      </c>
      <c r="L71" s="4">
        <v>0.3235294117647059</v>
      </c>
      <c r="M71" s="3">
        <v>0</v>
      </c>
      <c r="N71" s="3" t="s">
        <v>33</v>
      </c>
    </row>
    <row r="72" spans="1:14" ht="12.75" outlineLevel="2">
      <c r="A72" s="3" t="s">
        <v>1008</v>
      </c>
      <c r="B72" t="s">
        <v>201</v>
      </c>
      <c r="C72" s="19">
        <v>106</v>
      </c>
      <c r="D72" t="s">
        <v>91</v>
      </c>
      <c r="E72" s="21" t="s">
        <v>202</v>
      </c>
      <c r="F72" t="s">
        <v>203</v>
      </c>
      <c r="G72" t="s">
        <v>204</v>
      </c>
      <c r="H72" s="22" t="s">
        <v>170</v>
      </c>
      <c r="I72" s="2">
        <v>883174.8</v>
      </c>
      <c r="J72" s="3" t="s">
        <v>24</v>
      </c>
      <c r="K72" s="3" t="s">
        <v>205</v>
      </c>
      <c r="L72" s="4">
        <v>1</v>
      </c>
      <c r="M72" s="3">
        <v>0</v>
      </c>
      <c r="N72" s="3" t="s">
        <v>33</v>
      </c>
    </row>
    <row r="73" spans="1:14" ht="12.75" outlineLevel="2">
      <c r="A73" s="3" t="s">
        <v>1009</v>
      </c>
      <c r="B73" t="s">
        <v>206</v>
      </c>
      <c r="C73" s="19">
        <v>106</v>
      </c>
      <c r="D73" t="s">
        <v>91</v>
      </c>
      <c r="E73" s="21" t="s">
        <v>202</v>
      </c>
      <c r="F73" t="s">
        <v>203</v>
      </c>
      <c r="G73" t="s">
        <v>204</v>
      </c>
      <c r="H73" s="22" t="s">
        <v>170</v>
      </c>
      <c r="I73" s="2">
        <v>10117442.08</v>
      </c>
      <c r="J73" s="3" t="s">
        <v>24</v>
      </c>
      <c r="K73" s="3" t="s">
        <v>205</v>
      </c>
      <c r="L73" s="4">
        <v>1</v>
      </c>
      <c r="M73" s="3">
        <v>0</v>
      </c>
      <c r="N73" s="3" t="s">
        <v>33</v>
      </c>
    </row>
    <row r="74" spans="8:14" ht="12.75" outlineLevel="1">
      <c r="H74" s="24" t="s">
        <v>1087</v>
      </c>
      <c r="I74" s="2">
        <f>SUBTOTAL(9,I68:I73)</f>
        <v>19181029.880000003</v>
      </c>
      <c r="J74" s="3"/>
      <c r="K74" s="3"/>
      <c r="L74" s="4"/>
      <c r="M74" s="3"/>
      <c r="N74" s="3"/>
    </row>
    <row r="75" spans="1:14" ht="12.75" outlineLevel="2">
      <c r="A75" s="3" t="s">
        <v>1010</v>
      </c>
      <c r="B75" t="s">
        <v>228</v>
      </c>
      <c r="C75" s="19">
        <v>106</v>
      </c>
      <c r="D75" t="s">
        <v>91</v>
      </c>
      <c r="E75" s="21" t="s">
        <v>229</v>
      </c>
      <c r="F75" t="s">
        <v>230</v>
      </c>
      <c r="G75" t="s">
        <v>231</v>
      </c>
      <c r="H75" s="22" t="s">
        <v>232</v>
      </c>
      <c r="I75" s="2">
        <v>9209127.24</v>
      </c>
      <c r="J75" s="3" t="s">
        <v>233</v>
      </c>
      <c r="K75" s="3" t="s">
        <v>223</v>
      </c>
      <c r="L75" s="4">
        <v>0.9164705882352941</v>
      </c>
      <c r="M75" s="3">
        <v>0</v>
      </c>
      <c r="N75" s="3" t="s">
        <v>33</v>
      </c>
    </row>
    <row r="76" spans="1:14" ht="12.75" outlineLevel="2">
      <c r="A76" s="3" t="s">
        <v>1011</v>
      </c>
      <c r="B76" t="s">
        <v>248</v>
      </c>
      <c r="C76" s="19">
        <v>215</v>
      </c>
      <c r="D76" t="s">
        <v>249</v>
      </c>
      <c r="E76" s="21" t="s">
        <v>250</v>
      </c>
      <c r="F76" t="s">
        <v>251</v>
      </c>
      <c r="G76" t="s">
        <v>252</v>
      </c>
      <c r="H76" s="22" t="s">
        <v>232</v>
      </c>
      <c r="I76" s="2">
        <v>4679388.58</v>
      </c>
      <c r="J76" s="3" t="s">
        <v>24</v>
      </c>
      <c r="K76" s="3" t="s">
        <v>215</v>
      </c>
      <c r="L76" s="4">
        <v>0.5</v>
      </c>
      <c r="M76" s="3">
        <v>0</v>
      </c>
      <c r="N76" s="3" t="s">
        <v>33</v>
      </c>
    </row>
    <row r="77" spans="8:14" ht="12.75" outlineLevel="1">
      <c r="H77" s="24" t="s">
        <v>1088</v>
      </c>
      <c r="I77" s="2">
        <f>SUBTOTAL(9,I75:I76)</f>
        <v>13888515.82</v>
      </c>
      <c r="J77" s="3"/>
      <c r="K77" s="3"/>
      <c r="L77" s="4"/>
      <c r="M77" s="3"/>
      <c r="N77" s="3"/>
    </row>
    <row r="78" spans="1:14" ht="12.75" outlineLevel="2">
      <c r="A78" s="3" t="s">
        <v>1012</v>
      </c>
      <c r="B78" t="s">
        <v>125</v>
      </c>
      <c r="C78" s="19">
        <v>106</v>
      </c>
      <c r="D78" t="s">
        <v>91</v>
      </c>
      <c r="E78" s="21" t="s">
        <v>126</v>
      </c>
      <c r="F78" t="s">
        <v>127</v>
      </c>
      <c r="G78" t="s">
        <v>128</v>
      </c>
      <c r="H78" s="22" t="s">
        <v>129</v>
      </c>
      <c r="I78" s="2">
        <v>471989.4</v>
      </c>
      <c r="J78" s="3" t="s">
        <v>130</v>
      </c>
      <c r="K78" s="3" t="s">
        <v>15</v>
      </c>
      <c r="L78" s="4">
        <v>0.47058823529411764</v>
      </c>
      <c r="M78" s="3">
        <v>0</v>
      </c>
      <c r="N78" s="3" t="s">
        <v>16</v>
      </c>
    </row>
    <row r="79" spans="1:14" ht="12.75" outlineLevel="2">
      <c r="A79" s="3" t="s">
        <v>1013</v>
      </c>
      <c r="B79" t="s">
        <v>131</v>
      </c>
      <c r="C79" s="19">
        <v>106</v>
      </c>
      <c r="D79" t="s">
        <v>91</v>
      </c>
      <c r="E79" s="21" t="s">
        <v>126</v>
      </c>
      <c r="F79" t="s">
        <v>127</v>
      </c>
      <c r="G79" t="s">
        <v>128</v>
      </c>
      <c r="H79" s="22" t="s">
        <v>129</v>
      </c>
      <c r="I79" s="2">
        <v>2916276</v>
      </c>
      <c r="J79" s="3" t="s">
        <v>130</v>
      </c>
      <c r="K79" s="3" t="s">
        <v>15</v>
      </c>
      <c r="L79" s="4">
        <v>0.23529411764705882</v>
      </c>
      <c r="M79" s="3">
        <v>0</v>
      </c>
      <c r="N79" s="3" t="s">
        <v>16</v>
      </c>
    </row>
    <row r="80" spans="8:14" ht="12.75" outlineLevel="1">
      <c r="H80" s="24" t="s">
        <v>1089</v>
      </c>
      <c r="I80" s="2">
        <f>SUBTOTAL(9,I78:I79)</f>
        <v>3388265.4</v>
      </c>
      <c r="J80" s="3"/>
      <c r="K80" s="3"/>
      <c r="L80" s="4"/>
      <c r="M80" s="3"/>
      <c r="N80" s="3"/>
    </row>
    <row r="81" spans="1:14" ht="12.75" outlineLevel="2">
      <c r="A81" s="3" t="s">
        <v>1014</v>
      </c>
      <c r="B81" t="s">
        <v>18</v>
      </c>
      <c r="C81" s="19">
        <v>104</v>
      </c>
      <c r="D81" t="s">
        <v>19</v>
      </c>
      <c r="E81" s="21" t="s">
        <v>20</v>
      </c>
      <c r="F81" t="s">
        <v>21</v>
      </c>
      <c r="G81" t="s">
        <v>22</v>
      </c>
      <c r="H81" s="22" t="s">
        <v>23</v>
      </c>
      <c r="I81" s="2">
        <v>589332.6</v>
      </c>
      <c r="J81" s="3" t="s">
        <v>24</v>
      </c>
      <c r="K81" s="3" t="s">
        <v>15</v>
      </c>
      <c r="L81" s="4">
        <v>0.5294117647058824</v>
      </c>
      <c r="M81" s="3">
        <v>0</v>
      </c>
      <c r="N81" s="3" t="s">
        <v>25</v>
      </c>
    </row>
    <row r="82" spans="1:14" ht="12.75" outlineLevel="2">
      <c r="A82" s="3" t="s">
        <v>1015</v>
      </c>
      <c r="B82" t="s">
        <v>26</v>
      </c>
      <c r="C82" s="19">
        <v>104</v>
      </c>
      <c r="D82" t="s">
        <v>19</v>
      </c>
      <c r="E82" s="21" t="s">
        <v>20</v>
      </c>
      <c r="F82" t="s">
        <v>21</v>
      </c>
      <c r="G82" t="s">
        <v>22</v>
      </c>
      <c r="H82" s="22" t="s">
        <v>23</v>
      </c>
      <c r="I82" s="2">
        <v>3650575.5</v>
      </c>
      <c r="J82" s="3" t="s">
        <v>24</v>
      </c>
      <c r="K82" s="3" t="s">
        <v>15</v>
      </c>
      <c r="L82" s="4">
        <v>0.2647058823529412</v>
      </c>
      <c r="M82" s="3">
        <v>0</v>
      </c>
      <c r="N82" s="3" t="s">
        <v>25</v>
      </c>
    </row>
    <row r="83" spans="8:14" ht="12.75" outlineLevel="1">
      <c r="H83" s="24" t="s">
        <v>1090</v>
      </c>
      <c r="I83" s="2">
        <f>SUBTOTAL(9,I81:I82)</f>
        <v>4239908.1</v>
      </c>
      <c r="J83" s="3"/>
      <c r="K83" s="3"/>
      <c r="L83" s="4"/>
      <c r="M83" s="3"/>
      <c r="N83" s="3"/>
    </row>
    <row r="84" spans="1:14" ht="12.75" outlineLevel="2">
      <c r="A84" s="3" t="s">
        <v>1016</v>
      </c>
      <c r="B84" t="s">
        <v>151</v>
      </c>
      <c r="C84" s="19">
        <v>104</v>
      </c>
      <c r="D84" t="s">
        <v>19</v>
      </c>
      <c r="E84" s="21" t="s">
        <v>152</v>
      </c>
      <c r="F84" t="s">
        <v>153</v>
      </c>
      <c r="G84" t="s">
        <v>154</v>
      </c>
      <c r="H84" s="22" t="s">
        <v>155</v>
      </c>
      <c r="I84" s="2">
        <v>571466</v>
      </c>
      <c r="J84" s="3" t="s">
        <v>156</v>
      </c>
      <c r="K84" s="3" t="s">
        <v>157</v>
      </c>
      <c r="L84" s="4">
        <v>0.6470588235294118</v>
      </c>
      <c r="M84" s="3">
        <v>0</v>
      </c>
      <c r="N84" s="3" t="s">
        <v>33</v>
      </c>
    </row>
    <row r="85" spans="1:14" ht="12.75" outlineLevel="2">
      <c r="A85" s="3" t="s">
        <v>1017</v>
      </c>
      <c r="B85" t="s">
        <v>158</v>
      </c>
      <c r="C85" s="19">
        <v>104</v>
      </c>
      <c r="D85" t="s">
        <v>19</v>
      </c>
      <c r="E85" s="21" t="s">
        <v>152</v>
      </c>
      <c r="F85" t="s">
        <v>153</v>
      </c>
      <c r="G85" t="s">
        <v>154</v>
      </c>
      <c r="H85" s="22" t="s">
        <v>155</v>
      </c>
      <c r="I85" s="2">
        <v>3518740.5</v>
      </c>
      <c r="J85" s="3" t="s">
        <v>156</v>
      </c>
      <c r="K85" s="3" t="s">
        <v>157</v>
      </c>
      <c r="L85" s="4">
        <v>0.3235294117647059</v>
      </c>
      <c r="M85" s="3">
        <v>0</v>
      </c>
      <c r="N85" s="3" t="s">
        <v>33</v>
      </c>
    </row>
    <row r="86" spans="1:14" ht="12.75" outlineLevel="2">
      <c r="A86" s="3" t="s">
        <v>1018</v>
      </c>
      <c r="B86" t="s">
        <v>213</v>
      </c>
      <c r="C86" s="19">
        <v>1540</v>
      </c>
      <c r="D86" t="s">
        <v>180</v>
      </c>
      <c r="E86" s="21" t="s">
        <v>181</v>
      </c>
      <c r="F86" t="s">
        <v>182</v>
      </c>
      <c r="G86" t="s">
        <v>214</v>
      </c>
      <c r="H86" s="22" t="s">
        <v>155</v>
      </c>
      <c r="I86" s="2">
        <v>4679388.58</v>
      </c>
      <c r="J86" s="3" t="s">
        <v>52</v>
      </c>
      <c r="K86" s="3" t="s">
        <v>215</v>
      </c>
      <c r="L86" s="4">
        <v>0.5</v>
      </c>
      <c r="M86" s="3">
        <v>0</v>
      </c>
      <c r="N86" s="3" t="s">
        <v>33</v>
      </c>
    </row>
    <row r="87" spans="1:14" ht="12.75" outlineLevel="2">
      <c r="A87" s="3" t="s">
        <v>1019</v>
      </c>
      <c r="B87" t="s">
        <v>239</v>
      </c>
      <c r="C87" s="19">
        <v>106</v>
      </c>
      <c r="D87" t="s">
        <v>91</v>
      </c>
      <c r="E87" s="21" t="s">
        <v>240</v>
      </c>
      <c r="F87" t="s">
        <v>241</v>
      </c>
      <c r="G87" t="s">
        <v>242</v>
      </c>
      <c r="H87" s="22" t="s">
        <v>155</v>
      </c>
      <c r="I87" s="2">
        <v>4679388.58</v>
      </c>
      <c r="J87" s="3" t="s">
        <v>130</v>
      </c>
      <c r="K87" s="3" t="s">
        <v>215</v>
      </c>
      <c r="L87" s="4">
        <v>0.5</v>
      </c>
      <c r="M87" s="3">
        <v>0</v>
      </c>
      <c r="N87" s="3" t="s">
        <v>33</v>
      </c>
    </row>
    <row r="88" spans="8:14" ht="12.75" outlineLevel="1">
      <c r="H88" s="24" t="s">
        <v>1091</v>
      </c>
      <c r="I88" s="2">
        <f>SUBTOTAL(9,I84:I87)</f>
        <v>13448983.66</v>
      </c>
      <c r="J88" s="3"/>
      <c r="K88" s="3"/>
      <c r="L88" s="4"/>
      <c r="M88" s="3"/>
      <c r="N88" s="3"/>
    </row>
    <row r="89" spans="1:14" ht="12.75" outlineLevel="2">
      <c r="A89" s="3" t="s">
        <v>1020</v>
      </c>
      <c r="B89" t="s">
        <v>76</v>
      </c>
      <c r="C89" s="19">
        <v>787</v>
      </c>
      <c r="D89" t="s">
        <v>77</v>
      </c>
      <c r="E89" s="21" t="s">
        <v>78</v>
      </c>
      <c r="F89" t="s">
        <v>79</v>
      </c>
      <c r="G89" t="s">
        <v>80</v>
      </c>
      <c r="H89" s="22" t="s">
        <v>81</v>
      </c>
      <c r="I89" s="2">
        <v>390269.2</v>
      </c>
      <c r="J89" s="3" t="s">
        <v>52</v>
      </c>
      <c r="K89" s="3" t="s">
        <v>15</v>
      </c>
      <c r="L89" s="4">
        <v>0.35058823529411764</v>
      </c>
      <c r="M89" s="3">
        <v>0</v>
      </c>
      <c r="N89" s="3" t="s">
        <v>25</v>
      </c>
    </row>
    <row r="90" spans="1:14" ht="12.75" outlineLevel="2">
      <c r="A90" s="3" t="s">
        <v>1021</v>
      </c>
      <c r="B90" t="s">
        <v>82</v>
      </c>
      <c r="C90" s="19">
        <v>787</v>
      </c>
      <c r="D90" t="s">
        <v>77</v>
      </c>
      <c r="E90" s="21" t="s">
        <v>78</v>
      </c>
      <c r="F90" t="s">
        <v>79</v>
      </c>
      <c r="G90" t="s">
        <v>80</v>
      </c>
      <c r="H90" s="22" t="s">
        <v>81</v>
      </c>
      <c r="I90" s="2">
        <v>2417492.22</v>
      </c>
      <c r="J90" s="3" t="s">
        <v>52</v>
      </c>
      <c r="K90" s="3" t="s">
        <v>15</v>
      </c>
      <c r="L90" s="4">
        <v>0.17529411764705882</v>
      </c>
      <c r="M90" s="3">
        <v>0</v>
      </c>
      <c r="N90" s="3" t="s">
        <v>25</v>
      </c>
    </row>
    <row r="91" spans="1:14" ht="12.75" outlineLevel="2">
      <c r="A91" s="3" t="s">
        <v>1022</v>
      </c>
      <c r="B91" t="s">
        <v>224</v>
      </c>
      <c r="C91" s="19">
        <v>787</v>
      </c>
      <c r="D91" t="s">
        <v>77</v>
      </c>
      <c r="E91" s="21" t="s">
        <v>225</v>
      </c>
      <c r="F91" t="s">
        <v>226</v>
      </c>
      <c r="G91" t="s">
        <v>227</v>
      </c>
      <c r="H91" s="22" t="s">
        <v>81</v>
      </c>
      <c r="I91" s="2">
        <v>4679388.58</v>
      </c>
      <c r="J91" s="3" t="s">
        <v>52</v>
      </c>
      <c r="K91" s="3" t="s">
        <v>215</v>
      </c>
      <c r="L91" s="4">
        <v>0.5</v>
      </c>
      <c r="M91" s="3">
        <v>0</v>
      </c>
      <c r="N91" s="3" t="s">
        <v>33</v>
      </c>
    </row>
    <row r="92" spans="8:14" ht="12.75" outlineLevel="1">
      <c r="H92" s="24" t="s">
        <v>1092</v>
      </c>
      <c r="I92" s="2">
        <f>SUBTOTAL(9,I89:I91)</f>
        <v>7487150</v>
      </c>
      <c r="J92" s="3"/>
      <c r="K92" s="3"/>
      <c r="L92" s="4"/>
      <c r="M92" s="3"/>
      <c r="N92" s="3"/>
    </row>
    <row r="93" spans="8:14" ht="12.75">
      <c r="H93" s="24" t="s">
        <v>1093</v>
      </c>
      <c r="I93" s="25">
        <f>SUBTOTAL(9,I2:I91)</f>
        <v>179688821.35000002</v>
      </c>
      <c r="J93" s="3"/>
      <c r="K93" s="3"/>
      <c r="L93" s="4"/>
      <c r="M93" s="3"/>
      <c r="N93" s="3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podoktorskih projektov 2004, naravoslovne vede </oddHeader>
    <oddFooter xml:space="preserve">&amp;CJavna agencija za raziskovalno dejavnost Republike Slovenije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N162"/>
  <sheetViews>
    <sheetView workbookViewId="0" topLeftCell="A1">
      <pane ySplit="1" topLeftCell="BM2" activePane="bottomLeft" state="frozen"/>
      <selection pane="topLeft" activeCell="A3" sqref="A3"/>
      <selection pane="bottomLeft" activeCell="A1" sqref="A1"/>
    </sheetView>
  </sheetViews>
  <sheetFormatPr defaultColWidth="9.140625" defaultRowHeight="12.75" outlineLevelRow="2"/>
  <cols>
    <col min="1" max="1" width="9.140625" style="3" customWidth="1"/>
    <col min="2" max="2" width="16.8515625" style="0" customWidth="1"/>
    <col min="3" max="3" width="9.421875" style="19" customWidth="1"/>
    <col min="4" max="4" width="36.00390625" style="0" customWidth="1"/>
    <col min="5" max="5" width="12.8515625" style="21" customWidth="1"/>
    <col min="6" max="6" width="25.8515625" style="0" customWidth="1"/>
    <col min="7" max="7" width="46.57421875" style="0" customWidth="1"/>
    <col min="8" max="8" width="15.421875" style="3" customWidth="1"/>
    <col min="9" max="9" width="17.00390625" style="0" customWidth="1"/>
    <col min="10" max="10" width="9.57421875" style="0" customWidth="1"/>
    <col min="11" max="11" width="18.00390625" style="0" customWidth="1"/>
  </cols>
  <sheetData>
    <row r="1" spans="1:14" s="12" customFormat="1" ht="19.5" customHeight="1">
      <c r="A1" s="11" t="s">
        <v>944</v>
      </c>
      <c r="B1" s="12" t="s">
        <v>1185</v>
      </c>
      <c r="C1" s="18" t="s">
        <v>945</v>
      </c>
      <c r="D1" s="12" t="s">
        <v>1175</v>
      </c>
      <c r="E1" s="20" t="s">
        <v>946</v>
      </c>
      <c r="F1" s="12" t="s">
        <v>1176</v>
      </c>
      <c r="G1" s="12" t="s">
        <v>1177</v>
      </c>
      <c r="H1" s="11" t="s">
        <v>947</v>
      </c>
      <c r="I1" s="16" t="s">
        <v>941</v>
      </c>
      <c r="J1" s="11" t="s">
        <v>948</v>
      </c>
      <c r="K1" s="11" t="s">
        <v>1186</v>
      </c>
      <c r="L1" s="13" t="s">
        <v>942</v>
      </c>
      <c r="M1" s="13" t="s">
        <v>949</v>
      </c>
      <c r="N1" s="11" t="s">
        <v>943</v>
      </c>
    </row>
    <row r="2" spans="1:14" ht="12.75" outlineLevel="2">
      <c r="A2" s="3" t="s">
        <v>951</v>
      </c>
      <c r="B2" t="s">
        <v>330</v>
      </c>
      <c r="C2" s="19">
        <v>1969</v>
      </c>
      <c r="D2" t="s">
        <v>331</v>
      </c>
      <c r="E2" s="21" t="s">
        <v>332</v>
      </c>
      <c r="F2" t="s">
        <v>333</v>
      </c>
      <c r="G2" t="s">
        <v>334</v>
      </c>
      <c r="H2" s="22" t="s">
        <v>335</v>
      </c>
      <c r="I2" s="2">
        <v>530990.2</v>
      </c>
      <c r="J2" s="3" t="s">
        <v>24</v>
      </c>
      <c r="K2" s="3" t="s">
        <v>336</v>
      </c>
      <c r="L2" s="4">
        <v>0.35294117647058826</v>
      </c>
      <c r="M2" s="3">
        <v>0</v>
      </c>
      <c r="N2" s="3" t="s">
        <v>16</v>
      </c>
    </row>
    <row r="3" spans="1:14" ht="12.75" outlineLevel="2">
      <c r="A3" s="3" t="s">
        <v>952</v>
      </c>
      <c r="B3" t="s">
        <v>337</v>
      </c>
      <c r="C3" s="19">
        <v>1969</v>
      </c>
      <c r="D3" t="s">
        <v>331</v>
      </c>
      <c r="E3" s="21" t="s">
        <v>332</v>
      </c>
      <c r="F3" t="s">
        <v>333</v>
      </c>
      <c r="G3" t="s">
        <v>334</v>
      </c>
      <c r="H3" s="22" t="s">
        <v>335</v>
      </c>
      <c r="I3" s="2">
        <v>5468017.5</v>
      </c>
      <c r="J3" s="3" t="s">
        <v>24</v>
      </c>
      <c r="K3" s="3" t="s">
        <v>336</v>
      </c>
      <c r="L3" s="4">
        <v>0.4411764705882353</v>
      </c>
      <c r="M3" s="3">
        <v>0</v>
      </c>
      <c r="N3" s="3" t="s">
        <v>16</v>
      </c>
    </row>
    <row r="4" spans="8:14" ht="12.75" outlineLevel="1">
      <c r="H4" s="23" t="s">
        <v>1094</v>
      </c>
      <c r="I4" s="2">
        <f>SUBTOTAL(9,I2:I3)</f>
        <v>5999007.7</v>
      </c>
      <c r="J4" s="3"/>
      <c r="K4" s="3"/>
      <c r="L4" s="4"/>
      <c r="M4" s="3"/>
      <c r="N4" s="3"/>
    </row>
    <row r="5" spans="1:14" ht="12.75" outlineLevel="2">
      <c r="A5" s="3" t="s">
        <v>953</v>
      </c>
      <c r="B5" t="s">
        <v>488</v>
      </c>
      <c r="C5" s="19">
        <v>1502</v>
      </c>
      <c r="D5" t="s">
        <v>489</v>
      </c>
      <c r="E5" s="21" t="s">
        <v>490</v>
      </c>
      <c r="F5" t="s">
        <v>491</v>
      </c>
      <c r="G5" t="s">
        <v>492</v>
      </c>
      <c r="H5" s="22" t="s">
        <v>493</v>
      </c>
      <c r="I5" s="2">
        <v>571466</v>
      </c>
      <c r="J5" s="3" t="s">
        <v>14</v>
      </c>
      <c r="K5" s="3" t="s">
        <v>157</v>
      </c>
      <c r="L5" s="4">
        <v>0.6470588235294118</v>
      </c>
      <c r="M5" s="3">
        <v>0</v>
      </c>
      <c r="N5" s="3" t="s">
        <v>33</v>
      </c>
    </row>
    <row r="6" spans="1:14" ht="12.75" outlineLevel="2">
      <c r="A6" s="3" t="s">
        <v>954</v>
      </c>
      <c r="B6" t="s">
        <v>494</v>
      </c>
      <c r="C6" s="19">
        <v>1502</v>
      </c>
      <c r="D6" t="s">
        <v>489</v>
      </c>
      <c r="E6" s="21" t="s">
        <v>490</v>
      </c>
      <c r="F6" t="s">
        <v>491</v>
      </c>
      <c r="G6" t="s">
        <v>492</v>
      </c>
      <c r="H6" s="22" t="s">
        <v>493</v>
      </c>
      <c r="I6" s="2">
        <v>3518740.5</v>
      </c>
      <c r="J6" s="3" t="s">
        <v>14</v>
      </c>
      <c r="K6" s="3" t="s">
        <v>157</v>
      </c>
      <c r="L6" s="4">
        <v>0.3235294117647059</v>
      </c>
      <c r="M6" s="3">
        <v>0</v>
      </c>
      <c r="N6" s="3" t="s">
        <v>33</v>
      </c>
    </row>
    <row r="7" spans="8:14" ht="12.75" outlineLevel="1">
      <c r="H7" s="24" t="s">
        <v>1095</v>
      </c>
      <c r="I7" s="2">
        <f>SUBTOTAL(9,I5:I6)</f>
        <v>4090206.5</v>
      </c>
      <c r="J7" s="3"/>
      <c r="K7" s="3"/>
      <c r="L7" s="4"/>
      <c r="M7" s="3"/>
      <c r="N7" s="3"/>
    </row>
    <row r="8" spans="1:14" ht="12.75" outlineLevel="2">
      <c r="A8" s="3" t="s">
        <v>955</v>
      </c>
      <c r="B8" t="s">
        <v>453</v>
      </c>
      <c r="C8" s="19">
        <v>792</v>
      </c>
      <c r="D8" t="s">
        <v>268</v>
      </c>
      <c r="E8" s="21" t="s">
        <v>454</v>
      </c>
      <c r="F8" t="s">
        <v>455</v>
      </c>
      <c r="G8" t="s">
        <v>456</v>
      </c>
      <c r="H8" s="22" t="s">
        <v>457</v>
      </c>
      <c r="I8" s="2">
        <v>551047.68</v>
      </c>
      <c r="J8" s="3" t="s">
        <v>108</v>
      </c>
      <c r="K8" s="3" t="s">
        <v>15</v>
      </c>
      <c r="L8" s="4">
        <v>0.5494117647058824</v>
      </c>
      <c r="M8" s="3">
        <v>0</v>
      </c>
      <c r="N8" s="3" t="s">
        <v>16</v>
      </c>
    </row>
    <row r="9" spans="1:14" ht="12.75" outlineLevel="2">
      <c r="A9" s="3" t="s">
        <v>956</v>
      </c>
      <c r="B9" t="s">
        <v>458</v>
      </c>
      <c r="C9" s="19">
        <v>792</v>
      </c>
      <c r="D9" t="s">
        <v>268</v>
      </c>
      <c r="E9" s="21" t="s">
        <v>454</v>
      </c>
      <c r="F9" t="s">
        <v>455</v>
      </c>
      <c r="G9" t="s">
        <v>456</v>
      </c>
      <c r="H9" s="22" t="s">
        <v>457</v>
      </c>
      <c r="I9" s="2">
        <v>3404752.23</v>
      </c>
      <c r="J9" s="3" t="s">
        <v>108</v>
      </c>
      <c r="K9" s="3" t="s">
        <v>15</v>
      </c>
      <c r="L9" s="4">
        <v>0.2747058823529412</v>
      </c>
      <c r="M9" s="3">
        <v>0</v>
      </c>
      <c r="N9" s="3" t="s">
        <v>16</v>
      </c>
    </row>
    <row r="10" spans="1:14" ht="12.75" outlineLevel="2">
      <c r="A10" s="3" t="s">
        <v>957</v>
      </c>
      <c r="B10" t="s">
        <v>459</v>
      </c>
      <c r="C10" s="19">
        <v>1481</v>
      </c>
      <c r="D10" t="s">
        <v>460</v>
      </c>
      <c r="E10" s="21" t="s">
        <v>454</v>
      </c>
      <c r="F10" t="s">
        <v>455</v>
      </c>
      <c r="G10" t="s">
        <v>456</v>
      </c>
      <c r="H10" s="22" t="s">
        <v>457</v>
      </c>
      <c r="I10" s="2">
        <v>335111.6</v>
      </c>
      <c r="J10" s="3" t="s">
        <v>283</v>
      </c>
      <c r="K10" s="3" t="s">
        <v>15</v>
      </c>
      <c r="L10" s="4">
        <v>0.3341176470588235</v>
      </c>
      <c r="M10" s="3">
        <v>0</v>
      </c>
      <c r="N10" s="3" t="s">
        <v>16</v>
      </c>
    </row>
    <row r="11" spans="1:14" ht="12.75" outlineLevel="2">
      <c r="A11" s="3" t="s">
        <v>958</v>
      </c>
      <c r="B11" t="s">
        <v>461</v>
      </c>
      <c r="C11" s="19">
        <v>1481</v>
      </c>
      <c r="D11" t="s">
        <v>460</v>
      </c>
      <c r="E11" s="21" t="s">
        <v>454</v>
      </c>
      <c r="F11" t="s">
        <v>455</v>
      </c>
      <c r="G11" t="s">
        <v>456</v>
      </c>
      <c r="H11" s="22" t="s">
        <v>457</v>
      </c>
      <c r="I11" s="2">
        <v>2070556</v>
      </c>
      <c r="J11" s="3" t="s">
        <v>283</v>
      </c>
      <c r="K11" s="3" t="s">
        <v>15</v>
      </c>
      <c r="L11" s="4">
        <v>0.16705882352941176</v>
      </c>
      <c r="M11" s="3">
        <v>0</v>
      </c>
      <c r="N11" s="3" t="s">
        <v>16</v>
      </c>
    </row>
    <row r="12" spans="1:14" ht="12.75" outlineLevel="2">
      <c r="A12" s="3" t="s">
        <v>959</v>
      </c>
      <c r="B12" t="s">
        <v>514</v>
      </c>
      <c r="C12" s="19">
        <v>792</v>
      </c>
      <c r="D12" t="s">
        <v>268</v>
      </c>
      <c r="E12" s="21" t="s">
        <v>515</v>
      </c>
      <c r="F12" t="s">
        <v>516</v>
      </c>
      <c r="G12" t="s">
        <v>517</v>
      </c>
      <c r="H12" s="22" t="s">
        <v>457</v>
      </c>
      <c r="I12" s="2">
        <v>883174.8</v>
      </c>
      <c r="J12" s="3" t="s">
        <v>108</v>
      </c>
      <c r="K12" s="3" t="s">
        <v>205</v>
      </c>
      <c r="L12" s="4">
        <v>1</v>
      </c>
      <c r="M12" s="3">
        <v>0</v>
      </c>
      <c r="N12" s="3" t="s">
        <v>33</v>
      </c>
    </row>
    <row r="13" spans="1:14" ht="12.75" outlineLevel="2">
      <c r="A13" s="3" t="s">
        <v>960</v>
      </c>
      <c r="B13" t="s">
        <v>518</v>
      </c>
      <c r="C13" s="19">
        <v>792</v>
      </c>
      <c r="D13" t="s">
        <v>268</v>
      </c>
      <c r="E13" s="21" t="s">
        <v>515</v>
      </c>
      <c r="F13" t="s">
        <v>516</v>
      </c>
      <c r="G13" t="s">
        <v>517</v>
      </c>
      <c r="H13" s="22" t="s">
        <v>457</v>
      </c>
      <c r="I13" s="2">
        <v>10117442.08</v>
      </c>
      <c r="J13" s="3" t="s">
        <v>108</v>
      </c>
      <c r="K13" s="3" t="s">
        <v>205</v>
      </c>
      <c r="L13" s="4">
        <v>1</v>
      </c>
      <c r="M13" s="3">
        <v>0</v>
      </c>
      <c r="N13" s="3" t="s">
        <v>33</v>
      </c>
    </row>
    <row r="14" spans="8:14" ht="12.75" outlineLevel="1">
      <c r="H14" s="24" t="s">
        <v>1096</v>
      </c>
      <c r="I14" s="2">
        <f>SUBTOTAL(9,I8:I13)</f>
        <v>17362084.39</v>
      </c>
      <c r="J14" s="3"/>
      <c r="K14" s="3"/>
      <c r="L14" s="4"/>
      <c r="M14" s="3"/>
      <c r="N14" s="3"/>
    </row>
    <row r="15" spans="1:14" ht="12.75" outlineLevel="2">
      <c r="A15" s="3" t="s">
        <v>961</v>
      </c>
      <c r="B15" t="s">
        <v>267</v>
      </c>
      <c r="C15" s="19">
        <v>792</v>
      </c>
      <c r="D15" t="s">
        <v>268</v>
      </c>
      <c r="E15" s="21" t="s">
        <v>269</v>
      </c>
      <c r="F15" t="s">
        <v>270</v>
      </c>
      <c r="G15" t="s">
        <v>271</v>
      </c>
      <c r="H15" s="22" t="s">
        <v>272</v>
      </c>
      <c r="I15" s="2">
        <v>530988.1</v>
      </c>
      <c r="J15" s="3" t="s">
        <v>108</v>
      </c>
      <c r="K15" s="3" t="s">
        <v>15</v>
      </c>
      <c r="L15" s="4">
        <v>0.5294117647058824</v>
      </c>
      <c r="M15" s="3">
        <v>0</v>
      </c>
      <c r="N15" s="3" t="s">
        <v>16</v>
      </c>
    </row>
    <row r="16" spans="1:14" ht="12.75" outlineLevel="2">
      <c r="A16" s="3" t="s">
        <v>962</v>
      </c>
      <c r="B16" t="s">
        <v>273</v>
      </c>
      <c r="C16" s="19">
        <v>792</v>
      </c>
      <c r="D16" t="s">
        <v>268</v>
      </c>
      <c r="E16" s="21" t="s">
        <v>269</v>
      </c>
      <c r="F16" t="s">
        <v>270</v>
      </c>
      <c r="G16" t="s">
        <v>271</v>
      </c>
      <c r="H16" s="22" t="s">
        <v>272</v>
      </c>
      <c r="I16" s="2">
        <v>3280810.5</v>
      </c>
      <c r="J16" s="3" t="s">
        <v>108</v>
      </c>
      <c r="K16" s="3" t="s">
        <v>15</v>
      </c>
      <c r="L16" s="4">
        <v>0.2647058823529412</v>
      </c>
      <c r="M16" s="3">
        <v>0</v>
      </c>
      <c r="N16" s="3" t="s">
        <v>16</v>
      </c>
    </row>
    <row r="17" spans="8:14" ht="12.75" outlineLevel="1">
      <c r="H17" s="24" t="s">
        <v>1097</v>
      </c>
      <c r="I17" s="2">
        <f>SUBTOTAL(9,I15:I16)</f>
        <v>3811798.6</v>
      </c>
      <c r="J17" s="3"/>
      <c r="K17" s="3"/>
      <c r="L17" s="4"/>
      <c r="M17" s="3"/>
      <c r="N17" s="3"/>
    </row>
    <row r="18" spans="1:14" ht="12.75" outlineLevel="2">
      <c r="A18" s="3" t="s">
        <v>963</v>
      </c>
      <c r="B18" t="s">
        <v>558</v>
      </c>
      <c r="C18" s="19">
        <v>104</v>
      </c>
      <c r="D18" t="s">
        <v>19</v>
      </c>
      <c r="E18" s="21" t="s">
        <v>559</v>
      </c>
      <c r="F18" t="s">
        <v>560</v>
      </c>
      <c r="G18" t="s">
        <v>561</v>
      </c>
      <c r="H18" s="22" t="s">
        <v>562</v>
      </c>
      <c r="I18" s="2">
        <v>4679388.58</v>
      </c>
      <c r="J18" s="3" t="s">
        <v>563</v>
      </c>
      <c r="K18" s="3" t="s">
        <v>215</v>
      </c>
      <c r="L18" s="4">
        <v>0.5</v>
      </c>
      <c r="M18" s="3">
        <v>0</v>
      </c>
      <c r="N18" s="3" t="s">
        <v>33</v>
      </c>
    </row>
    <row r="19" spans="8:14" ht="12.75" outlineLevel="1">
      <c r="H19" s="24" t="s">
        <v>1098</v>
      </c>
      <c r="I19" s="2">
        <f>SUBTOTAL(9,I18:I18)</f>
        <v>4679388.58</v>
      </c>
      <c r="J19" s="3"/>
      <c r="K19" s="3"/>
      <c r="L19" s="4"/>
      <c r="M19" s="3"/>
      <c r="N19" s="3"/>
    </row>
    <row r="20" spans="1:14" ht="12.75" outlineLevel="2">
      <c r="A20" s="3" t="s">
        <v>964</v>
      </c>
      <c r="B20" t="s">
        <v>365</v>
      </c>
      <c r="C20" s="19">
        <v>795</v>
      </c>
      <c r="D20" t="s">
        <v>294</v>
      </c>
      <c r="E20" s="21" t="s">
        <v>366</v>
      </c>
      <c r="F20" t="s">
        <v>367</v>
      </c>
      <c r="G20" t="s">
        <v>368</v>
      </c>
      <c r="H20" s="22" t="s">
        <v>369</v>
      </c>
      <c r="I20" s="2">
        <v>335112.46</v>
      </c>
      <c r="J20" s="3" t="s">
        <v>370</v>
      </c>
      <c r="K20" s="3" t="s">
        <v>15</v>
      </c>
      <c r="L20" s="4">
        <v>0.3341176470588235</v>
      </c>
      <c r="M20" s="3">
        <v>0</v>
      </c>
      <c r="N20" s="3" t="s">
        <v>16</v>
      </c>
    </row>
    <row r="21" spans="1:14" ht="12.75" outlineLevel="2">
      <c r="A21" s="3" t="s">
        <v>965</v>
      </c>
      <c r="B21" t="s">
        <v>371</v>
      </c>
      <c r="C21" s="19">
        <v>795</v>
      </c>
      <c r="D21" t="s">
        <v>294</v>
      </c>
      <c r="E21" s="21" t="s">
        <v>366</v>
      </c>
      <c r="F21" t="s">
        <v>367</v>
      </c>
      <c r="G21" t="s">
        <v>368</v>
      </c>
      <c r="H21" s="22" t="s">
        <v>369</v>
      </c>
      <c r="I21" s="2">
        <v>2070555.96</v>
      </c>
      <c r="J21" s="3" t="s">
        <v>370</v>
      </c>
      <c r="K21" s="3" t="s">
        <v>15</v>
      </c>
      <c r="L21" s="4">
        <v>0.16705882352941176</v>
      </c>
      <c r="M21" s="3">
        <v>0</v>
      </c>
      <c r="N21" s="3" t="s">
        <v>16</v>
      </c>
    </row>
    <row r="22" spans="8:14" ht="12.75" outlineLevel="1">
      <c r="H22" s="24" t="s">
        <v>1099</v>
      </c>
      <c r="I22" s="2">
        <f>SUBTOTAL(9,I20:I21)</f>
        <v>2405668.42</v>
      </c>
      <c r="J22" s="3"/>
      <c r="K22" s="3"/>
      <c r="L22" s="4"/>
      <c r="M22" s="3"/>
      <c r="N22" s="3"/>
    </row>
    <row r="23" spans="1:14" ht="12.75" outlineLevel="2">
      <c r="A23" s="3" t="s">
        <v>966</v>
      </c>
      <c r="B23" t="s">
        <v>415</v>
      </c>
      <c r="C23" s="19">
        <v>795</v>
      </c>
      <c r="D23" t="s">
        <v>294</v>
      </c>
      <c r="E23" s="21" t="s">
        <v>416</v>
      </c>
      <c r="F23" t="s">
        <v>417</v>
      </c>
      <c r="G23" t="s">
        <v>418</v>
      </c>
      <c r="H23" s="22" t="s">
        <v>419</v>
      </c>
      <c r="I23" s="2">
        <v>294993.4</v>
      </c>
      <c r="J23" s="3" t="s">
        <v>420</v>
      </c>
      <c r="K23" s="3" t="s">
        <v>324</v>
      </c>
      <c r="L23" s="4">
        <v>0.29411764705882354</v>
      </c>
      <c r="M23" s="3">
        <v>0</v>
      </c>
      <c r="N23" s="3" t="s">
        <v>16</v>
      </c>
    </row>
    <row r="24" spans="1:14" ht="12.75" outlineLevel="2">
      <c r="A24" s="3" t="s">
        <v>967</v>
      </c>
      <c r="B24" t="s">
        <v>470</v>
      </c>
      <c r="C24" s="19">
        <v>103</v>
      </c>
      <c r="D24" t="s">
        <v>9</v>
      </c>
      <c r="E24" s="21" t="s">
        <v>471</v>
      </c>
      <c r="F24" t="s">
        <v>472</v>
      </c>
      <c r="G24" t="s">
        <v>1162</v>
      </c>
      <c r="H24" s="22" t="s">
        <v>419</v>
      </c>
      <c r="I24" s="2">
        <v>335112.46</v>
      </c>
      <c r="J24" s="3" t="s">
        <v>247</v>
      </c>
      <c r="K24" s="3" t="s">
        <v>15</v>
      </c>
      <c r="L24" s="4">
        <v>0.3341176470588235</v>
      </c>
      <c r="M24" s="3">
        <v>0</v>
      </c>
      <c r="N24" s="3" t="s">
        <v>16</v>
      </c>
    </row>
    <row r="25" spans="1:14" ht="12.75" outlineLevel="2">
      <c r="A25" s="3" t="s">
        <v>968</v>
      </c>
      <c r="B25" t="s">
        <v>473</v>
      </c>
      <c r="C25" s="19">
        <v>103</v>
      </c>
      <c r="D25" t="s">
        <v>9</v>
      </c>
      <c r="E25" s="21" t="s">
        <v>471</v>
      </c>
      <c r="F25" t="s">
        <v>472</v>
      </c>
      <c r="G25" t="s">
        <v>1162</v>
      </c>
      <c r="H25" s="22" t="s">
        <v>419</v>
      </c>
      <c r="I25" s="2">
        <v>2070555.96</v>
      </c>
      <c r="J25" s="3" t="s">
        <v>247</v>
      </c>
      <c r="K25" s="3" t="s">
        <v>15</v>
      </c>
      <c r="L25" s="4">
        <v>0.16705882352941176</v>
      </c>
      <c r="M25" s="3">
        <v>0</v>
      </c>
      <c r="N25" s="3" t="s">
        <v>16</v>
      </c>
    </row>
    <row r="26" spans="1:14" ht="12.75" outlineLevel="2">
      <c r="A26" s="3" t="s">
        <v>969</v>
      </c>
      <c r="B26" t="s">
        <v>474</v>
      </c>
      <c r="C26" s="19">
        <v>104</v>
      </c>
      <c r="D26" t="s">
        <v>19</v>
      </c>
      <c r="E26" s="21" t="s">
        <v>471</v>
      </c>
      <c r="F26" t="s">
        <v>472</v>
      </c>
      <c r="G26" t="s">
        <v>1162</v>
      </c>
      <c r="H26" s="22" t="s">
        <v>419</v>
      </c>
      <c r="I26" s="2">
        <v>195875.64</v>
      </c>
      <c r="J26" s="3" t="s">
        <v>118</v>
      </c>
      <c r="K26" s="3" t="s">
        <v>15</v>
      </c>
      <c r="L26" s="4">
        <v>0.1952941176470588</v>
      </c>
      <c r="M26" s="3">
        <v>0</v>
      </c>
      <c r="N26" s="3" t="s">
        <v>16</v>
      </c>
    </row>
    <row r="27" spans="1:14" ht="12.75" outlineLevel="2">
      <c r="A27" s="3" t="s">
        <v>970</v>
      </c>
      <c r="B27" t="s">
        <v>475</v>
      </c>
      <c r="C27" s="19">
        <v>104</v>
      </c>
      <c r="D27" t="s">
        <v>19</v>
      </c>
      <c r="E27" s="21" t="s">
        <v>471</v>
      </c>
      <c r="F27" t="s">
        <v>472</v>
      </c>
      <c r="G27" t="s">
        <v>1162</v>
      </c>
      <c r="H27" s="22" t="s">
        <v>419</v>
      </c>
      <c r="I27" s="2">
        <v>1210254.54</v>
      </c>
      <c r="J27" s="3" t="s">
        <v>118</v>
      </c>
      <c r="K27" s="3" t="s">
        <v>15</v>
      </c>
      <c r="L27" s="4">
        <v>0.0976470588235294</v>
      </c>
      <c r="M27" s="3">
        <v>0</v>
      </c>
      <c r="N27" s="3" t="s">
        <v>16</v>
      </c>
    </row>
    <row r="28" spans="8:14" ht="12.75" outlineLevel="1">
      <c r="H28" s="24" t="s">
        <v>1100</v>
      </c>
      <c r="I28" s="2">
        <f>SUBTOTAL(9,I23:I27)</f>
        <v>4106792.0000000005</v>
      </c>
      <c r="J28" s="3"/>
      <c r="K28" s="3"/>
      <c r="L28" s="4"/>
      <c r="M28" s="3"/>
      <c r="N28" s="3"/>
    </row>
    <row r="29" spans="1:14" ht="12.75" outlineLevel="2">
      <c r="A29" s="3" t="s">
        <v>971</v>
      </c>
      <c r="B29" t="s">
        <v>586</v>
      </c>
      <c r="C29" s="19">
        <v>106</v>
      </c>
      <c r="D29" t="s">
        <v>91</v>
      </c>
      <c r="E29" s="21" t="s">
        <v>587</v>
      </c>
      <c r="F29" t="s">
        <v>588</v>
      </c>
      <c r="G29" t="s">
        <v>589</v>
      </c>
      <c r="H29" s="22" t="s">
        <v>590</v>
      </c>
      <c r="I29" s="2">
        <v>4679388.58</v>
      </c>
      <c r="J29" s="3" t="s">
        <v>343</v>
      </c>
      <c r="K29" s="3" t="s">
        <v>215</v>
      </c>
      <c r="L29" s="4">
        <v>0.5</v>
      </c>
      <c r="M29" s="3">
        <v>0</v>
      </c>
      <c r="N29" s="3" t="s">
        <v>33</v>
      </c>
    </row>
    <row r="30" spans="1:14" ht="12.75" outlineLevel="2">
      <c r="A30" s="3" t="s">
        <v>972</v>
      </c>
      <c r="B30" t="s">
        <v>605</v>
      </c>
      <c r="C30" s="19">
        <v>106</v>
      </c>
      <c r="D30" t="s">
        <v>91</v>
      </c>
      <c r="E30" s="21" t="s">
        <v>537</v>
      </c>
      <c r="F30" t="s">
        <v>538</v>
      </c>
      <c r="G30" t="s">
        <v>1163</v>
      </c>
      <c r="H30" s="22" t="s">
        <v>590</v>
      </c>
      <c r="I30" s="2">
        <v>4679388.58</v>
      </c>
      <c r="J30" s="3" t="s">
        <v>52</v>
      </c>
      <c r="K30" s="3" t="s">
        <v>215</v>
      </c>
      <c r="L30" s="4">
        <v>0.5</v>
      </c>
      <c r="M30" s="3">
        <v>0</v>
      </c>
      <c r="N30" s="3" t="s">
        <v>33</v>
      </c>
    </row>
    <row r="31" spans="8:14" ht="12.75" outlineLevel="1">
      <c r="H31" s="24" t="s">
        <v>1101</v>
      </c>
      <c r="I31" s="2">
        <f>SUBTOTAL(9,I29:I30)</f>
        <v>9358777.16</v>
      </c>
      <c r="J31" s="3"/>
      <c r="K31" s="3"/>
      <c r="L31" s="4"/>
      <c r="M31" s="3"/>
      <c r="N31" s="3"/>
    </row>
    <row r="32" spans="1:14" ht="12.75" outlineLevel="2">
      <c r="A32" s="3" t="s">
        <v>973</v>
      </c>
      <c r="B32" t="s">
        <v>443</v>
      </c>
      <c r="C32" s="19">
        <v>782</v>
      </c>
      <c r="D32" t="s">
        <v>260</v>
      </c>
      <c r="E32" s="21" t="s">
        <v>444</v>
      </c>
      <c r="F32" t="s">
        <v>445</v>
      </c>
      <c r="G32" t="s">
        <v>1164</v>
      </c>
      <c r="H32" s="22" t="s">
        <v>446</v>
      </c>
      <c r="I32" s="2">
        <v>589986.8</v>
      </c>
      <c r="J32" s="3" t="s">
        <v>102</v>
      </c>
      <c r="K32" s="3" t="s">
        <v>15</v>
      </c>
      <c r="L32" s="4">
        <v>0.5882352941176471</v>
      </c>
      <c r="M32" s="3">
        <v>0</v>
      </c>
      <c r="N32" s="3" t="s">
        <v>16</v>
      </c>
    </row>
    <row r="33" spans="1:14" ht="12.75" outlineLevel="2">
      <c r="A33" s="3" t="s">
        <v>974</v>
      </c>
      <c r="B33" t="s">
        <v>447</v>
      </c>
      <c r="C33" s="19">
        <v>782</v>
      </c>
      <c r="D33" t="s">
        <v>260</v>
      </c>
      <c r="E33" s="21" t="s">
        <v>444</v>
      </c>
      <c r="F33" t="s">
        <v>445</v>
      </c>
      <c r="G33" t="s">
        <v>1164</v>
      </c>
      <c r="H33" s="22" t="s">
        <v>446</v>
      </c>
      <c r="I33" s="2">
        <v>3645345</v>
      </c>
      <c r="J33" s="3" t="s">
        <v>102</v>
      </c>
      <c r="K33" s="3" t="s">
        <v>15</v>
      </c>
      <c r="L33" s="4">
        <v>0.29411764705882354</v>
      </c>
      <c r="M33" s="3">
        <v>0</v>
      </c>
      <c r="N33" s="3" t="s">
        <v>16</v>
      </c>
    </row>
    <row r="34" spans="8:14" ht="12.75" outlineLevel="1">
      <c r="H34" s="24" t="s">
        <v>1102</v>
      </c>
      <c r="I34" s="2">
        <f>SUBTOTAL(9,I32:I33)</f>
        <v>4235331.8</v>
      </c>
      <c r="J34" s="3"/>
      <c r="K34" s="3"/>
      <c r="L34" s="4"/>
      <c r="M34" s="3"/>
      <c r="N34" s="3"/>
    </row>
    <row r="35" spans="1:14" ht="12.75" outlineLevel="2">
      <c r="A35" s="3" t="s">
        <v>975</v>
      </c>
      <c r="B35" t="s">
        <v>402</v>
      </c>
      <c r="C35" s="19">
        <v>106</v>
      </c>
      <c r="D35" t="s">
        <v>91</v>
      </c>
      <c r="E35" s="21" t="s">
        <v>403</v>
      </c>
      <c r="F35" t="s">
        <v>404</v>
      </c>
      <c r="G35" t="s">
        <v>405</v>
      </c>
      <c r="H35" s="22" t="s">
        <v>406</v>
      </c>
      <c r="I35" s="2">
        <v>707984.2</v>
      </c>
      <c r="J35" s="3" t="s">
        <v>343</v>
      </c>
      <c r="K35" s="3" t="s">
        <v>15</v>
      </c>
      <c r="L35" s="4">
        <v>0.7058823529411765</v>
      </c>
      <c r="M35" s="3">
        <v>0</v>
      </c>
      <c r="N35" s="3" t="s">
        <v>16</v>
      </c>
    </row>
    <row r="36" spans="1:14" ht="12.75" outlineLevel="2">
      <c r="A36" s="3" t="s">
        <v>976</v>
      </c>
      <c r="B36" t="s">
        <v>407</v>
      </c>
      <c r="C36" s="19">
        <v>106</v>
      </c>
      <c r="D36" t="s">
        <v>91</v>
      </c>
      <c r="E36" s="21" t="s">
        <v>403</v>
      </c>
      <c r="F36" t="s">
        <v>404</v>
      </c>
      <c r="G36" t="s">
        <v>405</v>
      </c>
      <c r="H36" s="22" t="s">
        <v>406</v>
      </c>
      <c r="I36" s="2">
        <v>4374414</v>
      </c>
      <c r="J36" s="3" t="s">
        <v>343</v>
      </c>
      <c r="K36" s="3" t="s">
        <v>15</v>
      </c>
      <c r="L36" s="4">
        <v>0.35294117647058826</v>
      </c>
      <c r="M36" s="3">
        <v>0</v>
      </c>
      <c r="N36" s="3" t="s">
        <v>16</v>
      </c>
    </row>
    <row r="37" spans="1:14" ht="12.75" outlineLevel="2">
      <c r="A37" s="3" t="s">
        <v>977</v>
      </c>
      <c r="B37" t="s">
        <v>482</v>
      </c>
      <c r="C37" s="19">
        <v>782</v>
      </c>
      <c r="D37" t="s">
        <v>260</v>
      </c>
      <c r="E37" s="21" t="s">
        <v>483</v>
      </c>
      <c r="F37" t="s">
        <v>484</v>
      </c>
      <c r="G37" t="s">
        <v>485</v>
      </c>
      <c r="H37" s="22" t="s">
        <v>406</v>
      </c>
      <c r="I37" s="2">
        <v>571466</v>
      </c>
      <c r="J37" s="3" t="s">
        <v>486</v>
      </c>
      <c r="K37" s="3" t="s">
        <v>157</v>
      </c>
      <c r="L37" s="4">
        <v>0.6470588235294118</v>
      </c>
      <c r="M37" s="3">
        <v>0</v>
      </c>
      <c r="N37" s="3" t="s">
        <v>33</v>
      </c>
    </row>
    <row r="38" spans="1:14" ht="12.75" outlineLevel="2">
      <c r="A38" s="3" t="s">
        <v>978</v>
      </c>
      <c r="B38" t="s">
        <v>487</v>
      </c>
      <c r="C38" s="19">
        <v>782</v>
      </c>
      <c r="D38" t="s">
        <v>260</v>
      </c>
      <c r="E38" s="21" t="s">
        <v>483</v>
      </c>
      <c r="F38" t="s">
        <v>484</v>
      </c>
      <c r="G38" t="s">
        <v>485</v>
      </c>
      <c r="H38" s="22" t="s">
        <v>406</v>
      </c>
      <c r="I38" s="2">
        <v>3518740.5</v>
      </c>
      <c r="J38" s="3" t="s">
        <v>486</v>
      </c>
      <c r="K38" s="3" t="s">
        <v>157</v>
      </c>
      <c r="L38" s="4">
        <v>0.3235294117647059</v>
      </c>
      <c r="M38" s="3">
        <v>0</v>
      </c>
      <c r="N38" s="3" t="s">
        <v>33</v>
      </c>
    </row>
    <row r="39" spans="8:14" ht="12.75" outlineLevel="1">
      <c r="H39" s="24" t="s">
        <v>1103</v>
      </c>
      <c r="I39" s="2">
        <f>SUBTOTAL(9,I35:I38)</f>
        <v>9172604.7</v>
      </c>
      <c r="J39" s="3"/>
      <c r="K39" s="3"/>
      <c r="L39" s="4"/>
      <c r="M39" s="3"/>
      <c r="N39" s="3"/>
    </row>
    <row r="40" spans="1:14" ht="12.75" outlineLevel="2">
      <c r="A40" s="3" t="s">
        <v>979</v>
      </c>
      <c r="B40" t="s">
        <v>421</v>
      </c>
      <c r="C40" s="19">
        <v>104</v>
      </c>
      <c r="D40" t="s">
        <v>19</v>
      </c>
      <c r="E40" s="21" t="s">
        <v>422</v>
      </c>
      <c r="F40" t="s">
        <v>423</v>
      </c>
      <c r="G40" t="s">
        <v>424</v>
      </c>
      <c r="H40" s="22" t="s">
        <v>425</v>
      </c>
      <c r="I40" s="2">
        <v>654814</v>
      </c>
      <c r="J40" s="3" t="s">
        <v>52</v>
      </c>
      <c r="K40" s="3" t="s">
        <v>15</v>
      </c>
      <c r="L40" s="4">
        <v>0.5882352941176471</v>
      </c>
      <c r="M40" s="3">
        <v>0</v>
      </c>
      <c r="N40" s="3" t="s">
        <v>25</v>
      </c>
    </row>
    <row r="41" spans="1:14" ht="12.75" outlineLevel="2">
      <c r="A41" s="3" t="s">
        <v>980</v>
      </c>
      <c r="B41" t="s">
        <v>426</v>
      </c>
      <c r="C41" s="19">
        <v>104</v>
      </c>
      <c r="D41" t="s">
        <v>19</v>
      </c>
      <c r="E41" s="21" t="s">
        <v>422</v>
      </c>
      <c r="F41" t="s">
        <v>423</v>
      </c>
      <c r="G41" t="s">
        <v>424</v>
      </c>
      <c r="H41" s="22" t="s">
        <v>425</v>
      </c>
      <c r="I41" s="2">
        <v>2028097.5</v>
      </c>
      <c r="J41" s="3" t="s">
        <v>52</v>
      </c>
      <c r="K41" s="3" t="s">
        <v>15</v>
      </c>
      <c r="L41" s="4">
        <v>0.14705882352941177</v>
      </c>
      <c r="M41" s="3">
        <v>0</v>
      </c>
      <c r="N41" s="3" t="s">
        <v>25</v>
      </c>
    </row>
    <row r="42" spans="1:14" ht="12.75" outlineLevel="2">
      <c r="A42" s="3" t="s">
        <v>981</v>
      </c>
      <c r="B42" t="s">
        <v>427</v>
      </c>
      <c r="C42" s="19">
        <v>1538</v>
      </c>
      <c r="D42" t="s">
        <v>319</v>
      </c>
      <c r="E42" s="21" t="s">
        <v>422</v>
      </c>
      <c r="F42" t="s">
        <v>423</v>
      </c>
      <c r="G42" t="s">
        <v>424</v>
      </c>
      <c r="H42" s="22" t="s">
        <v>425</v>
      </c>
      <c r="I42" s="2">
        <v>654814</v>
      </c>
      <c r="J42" s="3" t="s">
        <v>171</v>
      </c>
      <c r="K42" s="3" t="s">
        <v>428</v>
      </c>
      <c r="L42" s="4">
        <v>0.29411764705882354</v>
      </c>
      <c r="M42" s="3">
        <v>0</v>
      </c>
      <c r="N42" s="3" t="s">
        <v>25</v>
      </c>
    </row>
    <row r="43" spans="1:14" ht="12.75" outlineLevel="2">
      <c r="A43" s="3" t="s">
        <v>982</v>
      </c>
      <c r="B43" t="s">
        <v>429</v>
      </c>
      <c r="C43" s="19">
        <v>1538</v>
      </c>
      <c r="D43" t="s">
        <v>319</v>
      </c>
      <c r="E43" s="21" t="s">
        <v>422</v>
      </c>
      <c r="F43" t="s">
        <v>423</v>
      </c>
      <c r="G43" t="s">
        <v>424</v>
      </c>
      <c r="H43" s="22" t="s">
        <v>425</v>
      </c>
      <c r="I43" s="2">
        <v>4056195</v>
      </c>
      <c r="J43" s="3" t="s">
        <v>171</v>
      </c>
      <c r="K43" s="3" t="s">
        <v>428</v>
      </c>
      <c r="L43" s="4">
        <v>0.29411764705882354</v>
      </c>
      <c r="M43" s="3">
        <v>0</v>
      </c>
      <c r="N43" s="3" t="s">
        <v>25</v>
      </c>
    </row>
    <row r="44" spans="1:14" ht="12.75" outlineLevel="2">
      <c r="A44" s="3" t="s">
        <v>983</v>
      </c>
      <c r="B44" t="s">
        <v>438</v>
      </c>
      <c r="C44" s="19">
        <v>782</v>
      </c>
      <c r="D44" t="s">
        <v>260</v>
      </c>
      <c r="E44" s="21" t="s">
        <v>439</v>
      </c>
      <c r="F44" t="s">
        <v>440</v>
      </c>
      <c r="G44" t="s">
        <v>441</v>
      </c>
      <c r="H44" s="22" t="s">
        <v>425</v>
      </c>
      <c r="I44" s="2">
        <v>176996</v>
      </c>
      <c r="J44" s="3" t="s">
        <v>88</v>
      </c>
      <c r="K44" s="3" t="s">
        <v>15</v>
      </c>
      <c r="L44" s="4">
        <v>0.17647058823529413</v>
      </c>
      <c r="M44" s="3">
        <v>0</v>
      </c>
      <c r="N44" s="3" t="s">
        <v>16</v>
      </c>
    </row>
    <row r="45" spans="1:14" ht="12.75" outlineLevel="2">
      <c r="A45" s="3" t="s">
        <v>984</v>
      </c>
      <c r="B45" t="s">
        <v>442</v>
      </c>
      <c r="C45" s="19">
        <v>782</v>
      </c>
      <c r="D45" t="s">
        <v>260</v>
      </c>
      <c r="E45" s="21" t="s">
        <v>439</v>
      </c>
      <c r="F45" t="s">
        <v>440</v>
      </c>
      <c r="G45" t="s">
        <v>441</v>
      </c>
      <c r="H45" s="22" t="s">
        <v>425</v>
      </c>
      <c r="I45" s="2">
        <v>1093603.5</v>
      </c>
      <c r="J45" s="3" t="s">
        <v>88</v>
      </c>
      <c r="K45" s="3" t="s">
        <v>15</v>
      </c>
      <c r="L45" s="4">
        <v>0.08823529411764706</v>
      </c>
      <c r="M45" s="3">
        <v>0</v>
      </c>
      <c r="N45" s="3" t="s">
        <v>16</v>
      </c>
    </row>
    <row r="46" spans="1:14" ht="12.75" outlineLevel="2">
      <c r="A46" s="3" t="s">
        <v>985</v>
      </c>
      <c r="B46" t="s">
        <v>525</v>
      </c>
      <c r="C46" s="19">
        <v>1538</v>
      </c>
      <c r="D46" t="s">
        <v>319</v>
      </c>
      <c r="E46" s="21" t="s">
        <v>526</v>
      </c>
      <c r="F46" t="s">
        <v>527</v>
      </c>
      <c r="G46" t="s">
        <v>528</v>
      </c>
      <c r="H46" s="22" t="s">
        <v>425</v>
      </c>
      <c r="I46" s="2">
        <v>883174.8</v>
      </c>
      <c r="J46" s="3" t="s">
        <v>171</v>
      </c>
      <c r="K46" s="3" t="s">
        <v>205</v>
      </c>
      <c r="L46" s="4">
        <v>1</v>
      </c>
      <c r="M46" s="3">
        <v>0</v>
      </c>
      <c r="N46" s="3" t="s">
        <v>33</v>
      </c>
    </row>
    <row r="47" spans="1:14" ht="12.75" outlineLevel="2">
      <c r="A47" s="3" t="s">
        <v>986</v>
      </c>
      <c r="B47" t="s">
        <v>529</v>
      </c>
      <c r="C47" s="19">
        <v>1538</v>
      </c>
      <c r="D47" t="s">
        <v>319</v>
      </c>
      <c r="E47" s="21" t="s">
        <v>526</v>
      </c>
      <c r="F47" t="s">
        <v>527</v>
      </c>
      <c r="G47" t="s">
        <v>528</v>
      </c>
      <c r="H47" s="22" t="s">
        <v>425</v>
      </c>
      <c r="I47" s="2">
        <v>10117442.08</v>
      </c>
      <c r="J47" s="3" t="s">
        <v>171</v>
      </c>
      <c r="K47" s="3" t="s">
        <v>205</v>
      </c>
      <c r="L47" s="4">
        <v>1</v>
      </c>
      <c r="M47" s="3">
        <v>0</v>
      </c>
      <c r="N47" s="3" t="s">
        <v>33</v>
      </c>
    </row>
    <row r="48" spans="8:14" ht="12.75" outlineLevel="1">
      <c r="H48" s="24" t="s">
        <v>1104</v>
      </c>
      <c r="I48" s="2">
        <f>SUBTOTAL(9,I40:I47)</f>
        <v>19665136.880000003</v>
      </c>
      <c r="J48" s="3"/>
      <c r="K48" s="3"/>
      <c r="L48" s="4"/>
      <c r="M48" s="3"/>
      <c r="N48" s="3"/>
    </row>
    <row r="49" spans="1:14" ht="12.75" outlineLevel="2">
      <c r="A49" s="3" t="s">
        <v>987</v>
      </c>
      <c r="B49" t="s">
        <v>408</v>
      </c>
      <c r="C49" s="19">
        <v>782</v>
      </c>
      <c r="D49" t="s">
        <v>260</v>
      </c>
      <c r="E49" s="21" t="s">
        <v>409</v>
      </c>
      <c r="F49" t="s">
        <v>410</v>
      </c>
      <c r="G49" t="s">
        <v>411</v>
      </c>
      <c r="H49" s="22" t="s">
        <v>412</v>
      </c>
      <c r="I49" s="2">
        <v>619486.1</v>
      </c>
      <c r="J49" s="3" t="s">
        <v>413</v>
      </c>
      <c r="K49" s="3" t="s">
        <v>15</v>
      </c>
      <c r="L49" s="4">
        <v>0.6176470588235294</v>
      </c>
      <c r="M49" s="3">
        <v>0</v>
      </c>
      <c r="N49" s="3" t="s">
        <v>16</v>
      </c>
    </row>
    <row r="50" spans="1:14" ht="12.75" outlineLevel="2">
      <c r="A50" s="3" t="s">
        <v>988</v>
      </c>
      <c r="B50" t="s">
        <v>414</v>
      </c>
      <c r="C50" s="19">
        <v>782</v>
      </c>
      <c r="D50" t="s">
        <v>260</v>
      </c>
      <c r="E50" s="21" t="s">
        <v>409</v>
      </c>
      <c r="F50" t="s">
        <v>410</v>
      </c>
      <c r="G50" t="s">
        <v>411</v>
      </c>
      <c r="H50" s="22" t="s">
        <v>412</v>
      </c>
      <c r="I50" s="2">
        <v>3827612.25</v>
      </c>
      <c r="J50" s="3" t="s">
        <v>413</v>
      </c>
      <c r="K50" s="3" t="s">
        <v>15</v>
      </c>
      <c r="L50" s="4">
        <v>0.3088235294117647</v>
      </c>
      <c r="M50" s="3">
        <v>0</v>
      </c>
      <c r="N50" s="3" t="s">
        <v>16</v>
      </c>
    </row>
    <row r="51" spans="1:14" ht="12.75" outlineLevel="2">
      <c r="A51" s="3" t="s">
        <v>989</v>
      </c>
      <c r="B51" t="s">
        <v>448</v>
      </c>
      <c r="C51" s="19">
        <v>106</v>
      </c>
      <c r="D51" t="s">
        <v>91</v>
      </c>
      <c r="E51" s="21" t="s">
        <v>449</v>
      </c>
      <c r="F51" t="s">
        <v>450</v>
      </c>
      <c r="G51" t="s">
        <v>451</v>
      </c>
      <c r="H51" s="22" t="s">
        <v>412</v>
      </c>
      <c r="I51" s="2">
        <v>884980.2</v>
      </c>
      <c r="J51" s="3" t="s">
        <v>52</v>
      </c>
      <c r="K51" s="3" t="s">
        <v>15</v>
      </c>
      <c r="L51" s="4">
        <v>0.8823529411764706</v>
      </c>
      <c r="M51" s="3">
        <v>0</v>
      </c>
      <c r="N51" s="3" t="s">
        <v>16</v>
      </c>
    </row>
    <row r="52" spans="1:14" ht="12.75" outlineLevel="2">
      <c r="A52" s="3" t="s">
        <v>990</v>
      </c>
      <c r="B52" t="s">
        <v>452</v>
      </c>
      <c r="C52" s="19">
        <v>106</v>
      </c>
      <c r="D52" t="s">
        <v>91</v>
      </c>
      <c r="E52" s="21" t="s">
        <v>449</v>
      </c>
      <c r="F52" t="s">
        <v>450</v>
      </c>
      <c r="G52" t="s">
        <v>451</v>
      </c>
      <c r="H52" s="22" t="s">
        <v>412</v>
      </c>
      <c r="I52" s="2">
        <v>5468017.5</v>
      </c>
      <c r="J52" s="3" t="s">
        <v>52</v>
      </c>
      <c r="K52" s="3" t="s">
        <v>15</v>
      </c>
      <c r="L52" s="4">
        <v>0.4411764705882353</v>
      </c>
      <c r="M52" s="3">
        <v>0</v>
      </c>
      <c r="N52" s="3" t="s">
        <v>16</v>
      </c>
    </row>
    <row r="53" spans="8:14" ht="12.75" outlineLevel="1">
      <c r="H53" s="24" t="s">
        <v>1105</v>
      </c>
      <c r="I53" s="2">
        <f>SUBTOTAL(9,I49:I52)</f>
        <v>10800096.05</v>
      </c>
      <c r="J53" s="3"/>
      <c r="K53" s="3"/>
      <c r="L53" s="4"/>
      <c r="M53" s="3"/>
      <c r="N53" s="3"/>
    </row>
    <row r="54" spans="1:14" ht="12.75" outlineLevel="2">
      <c r="A54" s="3" t="s">
        <v>991</v>
      </c>
      <c r="B54" t="s">
        <v>338</v>
      </c>
      <c r="C54" s="19">
        <v>106</v>
      </c>
      <c r="D54" t="s">
        <v>91</v>
      </c>
      <c r="E54" s="21" t="s">
        <v>339</v>
      </c>
      <c r="F54" t="s">
        <v>340</v>
      </c>
      <c r="G54" t="s">
        <v>341</v>
      </c>
      <c r="H54" s="22" t="s">
        <v>342</v>
      </c>
      <c r="I54" s="2">
        <v>501488.8</v>
      </c>
      <c r="J54" s="3" t="s">
        <v>343</v>
      </c>
      <c r="K54" s="3" t="s">
        <v>15</v>
      </c>
      <c r="L54" s="4">
        <v>0.5</v>
      </c>
      <c r="M54" s="3">
        <v>0</v>
      </c>
      <c r="N54" s="3" t="s">
        <v>16</v>
      </c>
    </row>
    <row r="55" spans="1:14" ht="12.75" outlineLevel="2">
      <c r="A55" s="3" t="s">
        <v>992</v>
      </c>
      <c r="B55" t="s">
        <v>344</v>
      </c>
      <c r="C55" s="19">
        <v>106</v>
      </c>
      <c r="D55" t="s">
        <v>91</v>
      </c>
      <c r="E55" s="21" t="s">
        <v>339</v>
      </c>
      <c r="F55" t="s">
        <v>340</v>
      </c>
      <c r="G55" t="s">
        <v>341</v>
      </c>
      <c r="H55" s="22" t="s">
        <v>342</v>
      </c>
      <c r="I55" s="2">
        <v>3098543.25</v>
      </c>
      <c r="J55" s="3" t="s">
        <v>343</v>
      </c>
      <c r="K55" s="3" t="s">
        <v>15</v>
      </c>
      <c r="L55" s="4">
        <v>0.25</v>
      </c>
      <c r="M55" s="3">
        <v>0</v>
      </c>
      <c r="N55" s="3" t="s">
        <v>16</v>
      </c>
    </row>
    <row r="56" spans="8:14" ht="12.75" outlineLevel="1">
      <c r="H56" s="24" t="s">
        <v>1106</v>
      </c>
      <c r="I56" s="2">
        <f>SUBTOTAL(9,I54:I55)</f>
        <v>3600032.05</v>
      </c>
      <c r="J56" s="3"/>
      <c r="K56" s="3"/>
      <c r="L56" s="4"/>
      <c r="M56" s="3"/>
      <c r="N56" s="3"/>
    </row>
    <row r="57" spans="1:14" ht="12.75" outlineLevel="2">
      <c r="A57" s="3" t="s">
        <v>993</v>
      </c>
      <c r="B57" t="s">
        <v>591</v>
      </c>
      <c r="C57" s="19">
        <v>106</v>
      </c>
      <c r="D57" t="s">
        <v>91</v>
      </c>
      <c r="E57" s="21" t="s">
        <v>592</v>
      </c>
      <c r="F57" t="s">
        <v>593</v>
      </c>
      <c r="G57" t="s">
        <v>594</v>
      </c>
      <c r="H57" s="22" t="s">
        <v>595</v>
      </c>
      <c r="I57" s="2">
        <v>4679388.58</v>
      </c>
      <c r="J57" s="3" t="s">
        <v>233</v>
      </c>
      <c r="K57" s="3" t="s">
        <v>215</v>
      </c>
      <c r="L57" s="4">
        <v>0.5</v>
      </c>
      <c r="M57" s="3">
        <v>0</v>
      </c>
      <c r="N57" s="3" t="s">
        <v>33</v>
      </c>
    </row>
    <row r="58" spans="1:14" ht="12.75" outlineLevel="2">
      <c r="A58" s="3" t="s">
        <v>994</v>
      </c>
      <c r="B58" t="s">
        <v>601</v>
      </c>
      <c r="C58" s="19">
        <v>104</v>
      </c>
      <c r="D58" t="s">
        <v>19</v>
      </c>
      <c r="E58" s="21" t="s">
        <v>602</v>
      </c>
      <c r="F58" t="s">
        <v>603</v>
      </c>
      <c r="G58" t="s">
        <v>604</v>
      </c>
      <c r="H58" s="22" t="s">
        <v>595</v>
      </c>
      <c r="I58" s="2">
        <v>9209127.24</v>
      </c>
      <c r="J58" s="3" t="s">
        <v>102</v>
      </c>
      <c r="K58" s="3" t="s">
        <v>223</v>
      </c>
      <c r="L58" s="4">
        <v>0.9164705882352941</v>
      </c>
      <c r="M58" s="3">
        <v>0</v>
      </c>
      <c r="N58" s="3" t="s">
        <v>33</v>
      </c>
    </row>
    <row r="59" spans="8:14" ht="12.75" outlineLevel="1">
      <c r="H59" s="24" t="s">
        <v>1107</v>
      </c>
      <c r="I59" s="2">
        <f>SUBTOTAL(9,I57:I58)</f>
        <v>13888515.82</v>
      </c>
      <c r="J59" s="3"/>
      <c r="K59" s="3"/>
      <c r="L59" s="4"/>
      <c r="M59" s="3"/>
      <c r="N59" s="3"/>
    </row>
    <row r="60" spans="1:14" ht="12.75" outlineLevel="2">
      <c r="A60" s="3" t="s">
        <v>995</v>
      </c>
      <c r="B60" t="s">
        <v>353</v>
      </c>
      <c r="C60" s="19">
        <v>104</v>
      </c>
      <c r="D60" t="s">
        <v>19</v>
      </c>
      <c r="E60" s="21" t="s">
        <v>354</v>
      </c>
      <c r="F60" t="s">
        <v>355</v>
      </c>
      <c r="G60" t="s">
        <v>356</v>
      </c>
      <c r="H60" s="22" t="s">
        <v>357</v>
      </c>
      <c r="I60" s="2">
        <v>589332.6</v>
      </c>
      <c r="J60" s="3" t="s">
        <v>102</v>
      </c>
      <c r="K60" s="3" t="s">
        <v>15</v>
      </c>
      <c r="L60" s="4">
        <v>0.5294117647058824</v>
      </c>
      <c r="M60" s="3">
        <v>0</v>
      </c>
      <c r="N60" s="3" t="s">
        <v>25</v>
      </c>
    </row>
    <row r="61" spans="1:14" ht="12.75" outlineLevel="2">
      <c r="A61" s="3" t="s">
        <v>996</v>
      </c>
      <c r="B61" t="s">
        <v>358</v>
      </c>
      <c r="C61" s="19">
        <v>104</v>
      </c>
      <c r="D61" t="s">
        <v>19</v>
      </c>
      <c r="E61" s="21" t="s">
        <v>354</v>
      </c>
      <c r="F61" t="s">
        <v>355</v>
      </c>
      <c r="G61" t="s">
        <v>356</v>
      </c>
      <c r="H61" s="22" t="s">
        <v>357</v>
      </c>
      <c r="I61" s="2">
        <v>3650575.5</v>
      </c>
      <c r="J61" s="3" t="s">
        <v>102</v>
      </c>
      <c r="K61" s="3" t="s">
        <v>15</v>
      </c>
      <c r="L61" s="4">
        <v>0.2647058823529412</v>
      </c>
      <c r="M61" s="3">
        <v>0</v>
      </c>
      <c r="N61" s="3" t="s">
        <v>25</v>
      </c>
    </row>
    <row r="62" spans="1:14" ht="12.75" outlineLevel="2">
      <c r="A62" s="3" t="s">
        <v>997</v>
      </c>
      <c r="B62" t="s">
        <v>495</v>
      </c>
      <c r="C62" s="19">
        <v>106</v>
      </c>
      <c r="D62" t="s">
        <v>91</v>
      </c>
      <c r="E62" s="21" t="s">
        <v>496</v>
      </c>
      <c r="F62" t="s">
        <v>497</v>
      </c>
      <c r="G62" t="s">
        <v>498</v>
      </c>
      <c r="H62" s="22" t="s">
        <v>357</v>
      </c>
      <c r="I62" s="2">
        <v>571466</v>
      </c>
      <c r="J62" s="3" t="s">
        <v>96</v>
      </c>
      <c r="K62" s="3" t="s">
        <v>157</v>
      </c>
      <c r="L62" s="4">
        <v>0.6470588235294118</v>
      </c>
      <c r="M62" s="3">
        <v>0</v>
      </c>
      <c r="N62" s="3" t="s">
        <v>33</v>
      </c>
    </row>
    <row r="63" spans="1:14" ht="12.75" outlineLevel="2">
      <c r="A63" s="3" t="s">
        <v>998</v>
      </c>
      <c r="B63" t="s">
        <v>499</v>
      </c>
      <c r="C63" s="19">
        <v>106</v>
      </c>
      <c r="D63" t="s">
        <v>91</v>
      </c>
      <c r="E63" s="21" t="s">
        <v>496</v>
      </c>
      <c r="F63" t="s">
        <v>497</v>
      </c>
      <c r="G63" t="s">
        <v>498</v>
      </c>
      <c r="H63" s="22" t="s">
        <v>357</v>
      </c>
      <c r="I63" s="2">
        <v>3518740.5</v>
      </c>
      <c r="J63" s="3" t="s">
        <v>96</v>
      </c>
      <c r="K63" s="3" t="s">
        <v>157</v>
      </c>
      <c r="L63" s="4">
        <v>0.3235294117647059</v>
      </c>
      <c r="M63" s="3">
        <v>0</v>
      </c>
      <c r="N63" s="3" t="s">
        <v>33</v>
      </c>
    </row>
    <row r="64" spans="1:14" ht="12.75" outlineLevel="2">
      <c r="A64" s="3" t="s">
        <v>999</v>
      </c>
      <c r="B64" t="s">
        <v>519</v>
      </c>
      <c r="C64" s="19">
        <v>106</v>
      </c>
      <c r="D64" t="s">
        <v>91</v>
      </c>
      <c r="E64" s="21" t="s">
        <v>520</v>
      </c>
      <c r="F64" t="s">
        <v>521</v>
      </c>
      <c r="G64" t="s">
        <v>522</v>
      </c>
      <c r="H64" s="22" t="s">
        <v>357</v>
      </c>
      <c r="I64" s="2">
        <v>883174.8</v>
      </c>
      <c r="J64" s="3" t="s">
        <v>523</v>
      </c>
      <c r="K64" s="3" t="s">
        <v>205</v>
      </c>
      <c r="L64" s="4">
        <v>1</v>
      </c>
      <c r="M64" s="3">
        <v>0</v>
      </c>
      <c r="N64" s="3" t="s">
        <v>33</v>
      </c>
    </row>
    <row r="65" spans="1:14" ht="12.75" outlineLevel="2">
      <c r="A65" s="3" t="s">
        <v>1000</v>
      </c>
      <c r="B65" t="s">
        <v>524</v>
      </c>
      <c r="C65" s="19">
        <v>106</v>
      </c>
      <c r="D65" t="s">
        <v>91</v>
      </c>
      <c r="E65" s="21" t="s">
        <v>520</v>
      </c>
      <c r="F65" t="s">
        <v>521</v>
      </c>
      <c r="G65" t="s">
        <v>522</v>
      </c>
      <c r="H65" s="22" t="s">
        <v>357</v>
      </c>
      <c r="I65" s="2">
        <v>10117442.08</v>
      </c>
      <c r="J65" s="3" t="s">
        <v>523</v>
      </c>
      <c r="K65" s="3" t="s">
        <v>205</v>
      </c>
      <c r="L65" s="4">
        <v>1</v>
      </c>
      <c r="M65" s="3">
        <v>0</v>
      </c>
      <c r="N65" s="3" t="s">
        <v>33</v>
      </c>
    </row>
    <row r="66" spans="8:14" ht="12.75" outlineLevel="1">
      <c r="H66" s="24" t="s">
        <v>1108</v>
      </c>
      <c r="I66" s="2">
        <f>SUBTOTAL(9,I60:I65)</f>
        <v>19330731.48</v>
      </c>
      <c r="J66" s="3"/>
      <c r="K66" s="3"/>
      <c r="L66" s="4"/>
      <c r="M66" s="3"/>
      <c r="N66" s="3"/>
    </row>
    <row r="67" spans="1:14" ht="12.75" outlineLevel="2">
      <c r="A67" s="3" t="s">
        <v>1001</v>
      </c>
      <c r="B67" t="s">
        <v>507</v>
      </c>
      <c r="C67" s="19">
        <v>206</v>
      </c>
      <c r="D67" t="s">
        <v>508</v>
      </c>
      <c r="E67" s="21" t="s">
        <v>509</v>
      </c>
      <c r="F67" t="s">
        <v>510</v>
      </c>
      <c r="G67" t="s">
        <v>511</v>
      </c>
      <c r="H67" s="22" t="s">
        <v>512</v>
      </c>
      <c r="I67" s="2">
        <v>883174.8</v>
      </c>
      <c r="J67" s="3" t="s">
        <v>238</v>
      </c>
      <c r="K67" s="3" t="s">
        <v>205</v>
      </c>
      <c r="L67" s="4">
        <v>1</v>
      </c>
      <c r="M67" s="3">
        <v>0</v>
      </c>
      <c r="N67" s="3" t="s">
        <v>33</v>
      </c>
    </row>
    <row r="68" spans="1:14" ht="12.75" outlineLevel="2">
      <c r="A68" s="3" t="s">
        <v>1002</v>
      </c>
      <c r="B68" t="s">
        <v>513</v>
      </c>
      <c r="C68" s="19">
        <v>206</v>
      </c>
      <c r="D68" t="s">
        <v>508</v>
      </c>
      <c r="E68" s="21" t="s">
        <v>509</v>
      </c>
      <c r="F68" t="s">
        <v>510</v>
      </c>
      <c r="G68" t="s">
        <v>511</v>
      </c>
      <c r="H68" s="22" t="s">
        <v>512</v>
      </c>
      <c r="I68" s="2">
        <v>10117442.08</v>
      </c>
      <c r="J68" s="3" t="s">
        <v>238</v>
      </c>
      <c r="K68" s="3" t="s">
        <v>205</v>
      </c>
      <c r="L68" s="4">
        <v>1</v>
      </c>
      <c r="M68" s="3">
        <v>0</v>
      </c>
      <c r="N68" s="3" t="s">
        <v>33</v>
      </c>
    </row>
    <row r="69" spans="8:14" ht="12.75" outlineLevel="1">
      <c r="H69" s="24" t="s">
        <v>1109</v>
      </c>
      <c r="I69" s="2">
        <f>SUBTOTAL(9,I67:I68)</f>
        <v>11000616.88</v>
      </c>
      <c r="J69" s="3"/>
      <c r="K69" s="3"/>
      <c r="L69" s="4"/>
      <c r="M69" s="3"/>
      <c r="N69" s="3"/>
    </row>
    <row r="70" spans="1:14" ht="12.75" outlineLevel="2">
      <c r="A70" s="3" t="s">
        <v>1003</v>
      </c>
      <c r="B70" t="s">
        <v>259</v>
      </c>
      <c r="C70" s="19">
        <v>782</v>
      </c>
      <c r="D70" t="s">
        <v>260</v>
      </c>
      <c r="E70" s="21" t="s">
        <v>261</v>
      </c>
      <c r="F70" t="s">
        <v>262</v>
      </c>
      <c r="G70" t="s">
        <v>263</v>
      </c>
      <c r="H70" s="22" t="s">
        <v>264</v>
      </c>
      <c r="I70" s="2">
        <v>265494.1</v>
      </c>
      <c r="J70" s="3" t="s">
        <v>265</v>
      </c>
      <c r="K70" s="3" t="s">
        <v>15</v>
      </c>
      <c r="L70" s="4">
        <v>0.2647058823529412</v>
      </c>
      <c r="M70" s="3">
        <v>0</v>
      </c>
      <c r="N70" s="3" t="s">
        <v>16</v>
      </c>
    </row>
    <row r="71" spans="1:14" ht="12.75" outlineLevel="2">
      <c r="A71" s="3" t="s">
        <v>1004</v>
      </c>
      <c r="B71" t="s">
        <v>266</v>
      </c>
      <c r="C71" s="19">
        <v>782</v>
      </c>
      <c r="D71" t="s">
        <v>260</v>
      </c>
      <c r="E71" s="21" t="s">
        <v>261</v>
      </c>
      <c r="F71" t="s">
        <v>262</v>
      </c>
      <c r="G71" t="s">
        <v>263</v>
      </c>
      <c r="H71" s="22" t="s">
        <v>264</v>
      </c>
      <c r="I71" s="2">
        <v>1640405.25</v>
      </c>
      <c r="J71" s="3" t="s">
        <v>265</v>
      </c>
      <c r="K71" s="3" t="s">
        <v>15</v>
      </c>
      <c r="L71" s="4">
        <v>0.1323529411764706</v>
      </c>
      <c r="M71" s="3">
        <v>0</v>
      </c>
      <c r="N71" s="3" t="s">
        <v>16</v>
      </c>
    </row>
    <row r="72" spans="1:14" ht="12.75" outlineLevel="2">
      <c r="A72" s="3" t="s">
        <v>1005</v>
      </c>
      <c r="B72" t="s">
        <v>308</v>
      </c>
      <c r="C72" s="19">
        <v>104</v>
      </c>
      <c r="D72" t="s">
        <v>19</v>
      </c>
      <c r="E72" s="21" t="s">
        <v>309</v>
      </c>
      <c r="F72" t="s">
        <v>310</v>
      </c>
      <c r="G72" t="s">
        <v>311</v>
      </c>
      <c r="H72" s="22" t="s">
        <v>264</v>
      </c>
      <c r="I72" s="2">
        <v>5025084.4</v>
      </c>
      <c r="J72" s="3" t="s">
        <v>108</v>
      </c>
      <c r="K72" s="3" t="s">
        <v>312</v>
      </c>
      <c r="L72" s="4">
        <v>0.4411764705882353</v>
      </c>
      <c r="M72" s="3">
        <v>0</v>
      </c>
      <c r="N72" s="3" t="s">
        <v>16</v>
      </c>
    </row>
    <row r="73" spans="1:14" ht="12.75" outlineLevel="2">
      <c r="A73" s="3" t="s">
        <v>1006</v>
      </c>
      <c r="B73" t="s">
        <v>313</v>
      </c>
      <c r="C73" s="19">
        <v>104</v>
      </c>
      <c r="D73" t="s">
        <v>19</v>
      </c>
      <c r="E73" s="21" t="s">
        <v>314</v>
      </c>
      <c r="F73" t="s">
        <v>315</v>
      </c>
      <c r="G73" t="s">
        <v>316</v>
      </c>
      <c r="H73" s="22" t="s">
        <v>264</v>
      </c>
      <c r="I73" s="2">
        <v>530988.1</v>
      </c>
      <c r="J73" s="3" t="s">
        <v>108</v>
      </c>
      <c r="K73" s="3" t="s">
        <v>15</v>
      </c>
      <c r="L73" s="4">
        <v>0.5294117647058824</v>
      </c>
      <c r="M73" s="3">
        <v>0</v>
      </c>
      <c r="N73" s="3" t="s">
        <v>16</v>
      </c>
    </row>
    <row r="74" spans="1:14" ht="12.75" outlineLevel="2">
      <c r="A74" s="3" t="s">
        <v>1007</v>
      </c>
      <c r="B74" t="s">
        <v>317</v>
      </c>
      <c r="C74" s="19">
        <v>104</v>
      </c>
      <c r="D74" t="s">
        <v>19</v>
      </c>
      <c r="E74" s="21" t="s">
        <v>314</v>
      </c>
      <c r="F74" t="s">
        <v>315</v>
      </c>
      <c r="G74" t="s">
        <v>316</v>
      </c>
      <c r="H74" s="22" t="s">
        <v>264</v>
      </c>
      <c r="I74" s="2">
        <v>3280810.5</v>
      </c>
      <c r="J74" s="3" t="s">
        <v>108</v>
      </c>
      <c r="K74" s="3" t="s">
        <v>15</v>
      </c>
      <c r="L74" s="4">
        <v>0.2647058823529412</v>
      </c>
      <c r="M74" s="3">
        <v>0</v>
      </c>
      <c r="N74" s="3" t="s">
        <v>16</v>
      </c>
    </row>
    <row r="75" spans="1:14" ht="12.75" outlineLevel="2">
      <c r="A75" s="3" t="s">
        <v>1008</v>
      </c>
      <c r="B75" t="s">
        <v>548</v>
      </c>
      <c r="C75" s="19">
        <v>104</v>
      </c>
      <c r="D75" t="s">
        <v>19</v>
      </c>
      <c r="E75" s="21" t="s">
        <v>549</v>
      </c>
      <c r="F75" t="s">
        <v>550</v>
      </c>
      <c r="G75" t="s">
        <v>551</v>
      </c>
      <c r="H75" s="22" t="s">
        <v>264</v>
      </c>
      <c r="I75" s="2">
        <v>883174.8</v>
      </c>
      <c r="J75" s="3" t="s">
        <v>108</v>
      </c>
      <c r="K75" s="3" t="s">
        <v>205</v>
      </c>
      <c r="L75" s="4">
        <v>1</v>
      </c>
      <c r="M75" s="3">
        <v>0</v>
      </c>
      <c r="N75" s="3" t="s">
        <v>33</v>
      </c>
    </row>
    <row r="76" spans="1:14" ht="12.75" outlineLevel="2">
      <c r="A76" s="3" t="s">
        <v>1009</v>
      </c>
      <c r="B76" t="s">
        <v>552</v>
      </c>
      <c r="C76" s="19">
        <v>104</v>
      </c>
      <c r="D76" t="s">
        <v>19</v>
      </c>
      <c r="E76" s="21" t="s">
        <v>549</v>
      </c>
      <c r="F76" t="s">
        <v>550</v>
      </c>
      <c r="G76" t="s">
        <v>551</v>
      </c>
      <c r="H76" s="22" t="s">
        <v>264</v>
      </c>
      <c r="I76" s="2">
        <v>10117442.08</v>
      </c>
      <c r="J76" s="3" t="s">
        <v>108</v>
      </c>
      <c r="K76" s="3" t="s">
        <v>205</v>
      </c>
      <c r="L76" s="4">
        <v>1</v>
      </c>
      <c r="M76" s="3">
        <v>0</v>
      </c>
      <c r="N76" s="3" t="s">
        <v>33</v>
      </c>
    </row>
    <row r="77" spans="8:14" ht="12.75" outlineLevel="1">
      <c r="H77" s="24" t="s">
        <v>1110</v>
      </c>
      <c r="I77" s="2">
        <f>SUBTOTAL(9,I70:I76)</f>
        <v>21743399.23</v>
      </c>
      <c r="J77" s="3"/>
      <c r="K77" s="3"/>
      <c r="L77" s="4"/>
      <c r="M77" s="3"/>
      <c r="N77" s="3"/>
    </row>
    <row r="78" spans="1:14" ht="12.75" outlineLevel="2">
      <c r="A78" s="3" t="s">
        <v>1010</v>
      </c>
      <c r="B78" t="s">
        <v>372</v>
      </c>
      <c r="C78" s="19">
        <v>782</v>
      </c>
      <c r="D78" t="s">
        <v>260</v>
      </c>
      <c r="E78" s="21" t="s">
        <v>373</v>
      </c>
      <c r="F78" t="s">
        <v>374</v>
      </c>
      <c r="G78" t="s">
        <v>375</v>
      </c>
      <c r="H78" s="22" t="s">
        <v>376</v>
      </c>
      <c r="I78" s="2">
        <v>197055.58</v>
      </c>
      <c r="J78" s="3" t="s">
        <v>156</v>
      </c>
      <c r="K78" s="3" t="s">
        <v>15</v>
      </c>
      <c r="L78" s="4">
        <v>0.19647058823529412</v>
      </c>
      <c r="M78" s="3">
        <v>0</v>
      </c>
      <c r="N78" s="3" t="s">
        <v>16</v>
      </c>
    </row>
    <row r="79" spans="1:14" ht="12.75" outlineLevel="2">
      <c r="A79" s="3" t="s">
        <v>1011</v>
      </c>
      <c r="B79" t="s">
        <v>377</v>
      </c>
      <c r="C79" s="19">
        <v>782</v>
      </c>
      <c r="D79" t="s">
        <v>260</v>
      </c>
      <c r="E79" s="21" t="s">
        <v>373</v>
      </c>
      <c r="F79" t="s">
        <v>374</v>
      </c>
      <c r="G79" t="s">
        <v>375</v>
      </c>
      <c r="H79" s="22" t="s">
        <v>376</v>
      </c>
      <c r="I79" s="2">
        <v>1217545.23</v>
      </c>
      <c r="J79" s="3" t="s">
        <v>156</v>
      </c>
      <c r="K79" s="3" t="s">
        <v>15</v>
      </c>
      <c r="L79" s="4">
        <v>0.09823529411764706</v>
      </c>
      <c r="M79" s="3">
        <v>0</v>
      </c>
      <c r="N79" s="3" t="s">
        <v>16</v>
      </c>
    </row>
    <row r="80" spans="8:14" ht="12.75" outlineLevel="1">
      <c r="H80" s="24" t="s">
        <v>1111</v>
      </c>
      <c r="I80" s="2">
        <f>SUBTOTAL(9,I78:I79)</f>
        <v>1414600.81</v>
      </c>
      <c r="J80" s="3"/>
      <c r="K80" s="3"/>
      <c r="L80" s="4"/>
      <c r="M80" s="3"/>
      <c r="N80" s="3"/>
    </row>
    <row r="81" spans="1:14" ht="12.75" outlineLevel="2">
      <c r="A81" s="3" t="s">
        <v>1012</v>
      </c>
      <c r="B81" t="s">
        <v>287</v>
      </c>
      <c r="C81" s="19">
        <v>1533</v>
      </c>
      <c r="D81" s="10" t="s">
        <v>1173</v>
      </c>
      <c r="E81" s="21" t="s">
        <v>288</v>
      </c>
      <c r="F81" t="s">
        <v>289</v>
      </c>
      <c r="G81" t="s">
        <v>290</v>
      </c>
      <c r="H81" s="22" t="s">
        <v>291</v>
      </c>
      <c r="I81" s="2">
        <v>530988.1</v>
      </c>
      <c r="J81" s="3" t="s">
        <v>24</v>
      </c>
      <c r="K81" s="3" t="s">
        <v>15</v>
      </c>
      <c r="L81" s="4">
        <v>0.5294117647058824</v>
      </c>
      <c r="M81" s="3">
        <v>0</v>
      </c>
      <c r="N81" s="3" t="s">
        <v>16</v>
      </c>
    </row>
    <row r="82" spans="1:14" ht="12.75" outlineLevel="2">
      <c r="A82" s="3" t="s">
        <v>1013</v>
      </c>
      <c r="B82" t="s">
        <v>292</v>
      </c>
      <c r="C82" s="19">
        <v>1533</v>
      </c>
      <c r="D82" s="10" t="s">
        <v>1173</v>
      </c>
      <c r="E82" s="21" t="s">
        <v>288</v>
      </c>
      <c r="F82" t="s">
        <v>289</v>
      </c>
      <c r="G82" t="s">
        <v>290</v>
      </c>
      <c r="H82" s="22" t="s">
        <v>291</v>
      </c>
      <c r="I82" s="2">
        <v>3280810.5</v>
      </c>
      <c r="J82" s="3" t="s">
        <v>24</v>
      </c>
      <c r="K82" s="3" t="s">
        <v>15</v>
      </c>
      <c r="L82" s="4">
        <v>0.2647058823529412</v>
      </c>
      <c r="M82" s="3">
        <v>0</v>
      </c>
      <c r="N82" s="3" t="s">
        <v>16</v>
      </c>
    </row>
    <row r="83" spans="8:14" ht="12.75" outlineLevel="1">
      <c r="H83" s="24" t="s">
        <v>1112</v>
      </c>
      <c r="I83" s="2">
        <f>SUBTOTAL(9,I81:I82)</f>
        <v>3811798.6</v>
      </c>
      <c r="J83" s="3"/>
      <c r="K83" s="3"/>
      <c r="L83" s="4"/>
      <c r="M83" s="3"/>
      <c r="N83" s="3"/>
    </row>
    <row r="84" spans="1:14" ht="12.75" outlineLevel="2">
      <c r="A84" s="3" t="s">
        <v>1014</v>
      </c>
      <c r="B84" t="s">
        <v>301</v>
      </c>
      <c r="C84" s="19">
        <v>797</v>
      </c>
      <c r="D84" t="s">
        <v>302</v>
      </c>
      <c r="E84" s="21" t="s">
        <v>303</v>
      </c>
      <c r="F84" t="s">
        <v>304</v>
      </c>
      <c r="G84" t="s">
        <v>305</v>
      </c>
      <c r="H84" s="22" t="s">
        <v>306</v>
      </c>
      <c r="I84" s="2">
        <v>197055.58</v>
      </c>
      <c r="J84" s="3" t="s">
        <v>52</v>
      </c>
      <c r="K84" s="3" t="s">
        <v>15</v>
      </c>
      <c r="L84" s="4">
        <v>0.19647058823529412</v>
      </c>
      <c r="M84" s="3">
        <v>0</v>
      </c>
      <c r="N84" s="3" t="s">
        <v>16</v>
      </c>
    </row>
    <row r="85" spans="1:14" ht="12.75" outlineLevel="2">
      <c r="A85" s="3" t="s">
        <v>1015</v>
      </c>
      <c r="B85" t="s">
        <v>307</v>
      </c>
      <c r="C85" s="19">
        <v>797</v>
      </c>
      <c r="D85" t="s">
        <v>302</v>
      </c>
      <c r="E85" s="21" t="s">
        <v>303</v>
      </c>
      <c r="F85" t="s">
        <v>304</v>
      </c>
      <c r="G85" t="s">
        <v>305</v>
      </c>
      <c r="H85" s="22" t="s">
        <v>306</v>
      </c>
      <c r="I85" s="2">
        <v>1217545.23</v>
      </c>
      <c r="J85" s="3" t="s">
        <v>52</v>
      </c>
      <c r="K85" s="3" t="s">
        <v>15</v>
      </c>
      <c r="L85" s="4">
        <v>0.09823529411764706</v>
      </c>
      <c r="M85" s="3">
        <v>0</v>
      </c>
      <c r="N85" s="3" t="s">
        <v>16</v>
      </c>
    </row>
    <row r="86" spans="8:14" ht="12.75" outlineLevel="1">
      <c r="H86" s="24" t="s">
        <v>1113</v>
      </c>
      <c r="I86" s="2">
        <f>SUBTOTAL(9,I84:I85)</f>
        <v>1414600.81</v>
      </c>
      <c r="J86" s="3"/>
      <c r="K86" s="3"/>
      <c r="L86" s="4"/>
      <c r="M86" s="3"/>
      <c r="N86" s="3"/>
    </row>
    <row r="87" spans="1:14" ht="12.75" outlineLevel="2">
      <c r="A87" s="3" t="s">
        <v>1016</v>
      </c>
      <c r="B87" t="s">
        <v>553</v>
      </c>
      <c r="C87" s="19">
        <v>1538</v>
      </c>
      <c r="D87" t="s">
        <v>319</v>
      </c>
      <c r="E87" s="21" t="s">
        <v>554</v>
      </c>
      <c r="F87" t="s">
        <v>555</v>
      </c>
      <c r="G87" t="s">
        <v>556</v>
      </c>
      <c r="H87" s="22" t="s">
        <v>557</v>
      </c>
      <c r="I87" s="2">
        <v>4679388.58</v>
      </c>
      <c r="J87" s="3" t="s">
        <v>486</v>
      </c>
      <c r="K87" s="3" t="s">
        <v>215</v>
      </c>
      <c r="L87" s="4">
        <v>0.5</v>
      </c>
      <c r="M87" s="3">
        <v>0</v>
      </c>
      <c r="N87" s="3" t="s">
        <v>33</v>
      </c>
    </row>
    <row r="88" spans="1:14" ht="12.75" outlineLevel="2">
      <c r="A88" s="3" t="s">
        <v>1017</v>
      </c>
      <c r="B88" t="s">
        <v>578</v>
      </c>
      <c r="C88" s="19">
        <v>1538</v>
      </c>
      <c r="D88" t="s">
        <v>319</v>
      </c>
      <c r="E88" s="21" t="s">
        <v>579</v>
      </c>
      <c r="F88" t="s">
        <v>580</v>
      </c>
      <c r="G88" t="s">
        <v>581</v>
      </c>
      <c r="H88" s="22" t="s">
        <v>557</v>
      </c>
      <c r="I88" s="2">
        <v>4679388.58</v>
      </c>
      <c r="J88" s="3" t="s">
        <v>156</v>
      </c>
      <c r="K88" s="3" t="s">
        <v>215</v>
      </c>
      <c r="L88" s="4">
        <v>0.5</v>
      </c>
      <c r="M88" s="3">
        <v>0</v>
      </c>
      <c r="N88" s="3" t="s">
        <v>33</v>
      </c>
    </row>
    <row r="89" spans="1:14" ht="12.75" outlineLevel="2">
      <c r="A89" s="3" t="s">
        <v>1018</v>
      </c>
      <c r="B89" t="s">
        <v>582</v>
      </c>
      <c r="C89" s="19">
        <v>1538</v>
      </c>
      <c r="D89" t="s">
        <v>319</v>
      </c>
      <c r="E89" s="21" t="s">
        <v>583</v>
      </c>
      <c r="F89" t="s">
        <v>584</v>
      </c>
      <c r="G89" t="s">
        <v>585</v>
      </c>
      <c r="H89" s="22" t="s">
        <v>557</v>
      </c>
      <c r="I89" s="2">
        <v>4679388.58</v>
      </c>
      <c r="J89" s="3" t="s">
        <v>88</v>
      </c>
      <c r="K89" s="3" t="s">
        <v>215</v>
      </c>
      <c r="L89" s="4">
        <v>0.5</v>
      </c>
      <c r="M89" s="3">
        <v>0</v>
      </c>
      <c r="N89" s="3" t="s">
        <v>33</v>
      </c>
    </row>
    <row r="90" spans="8:14" ht="12.75" outlineLevel="1">
      <c r="H90" s="24" t="s">
        <v>1114</v>
      </c>
      <c r="I90" s="2">
        <f>SUBTOTAL(9,I87:I89)</f>
        <v>14038165.74</v>
      </c>
      <c r="J90" s="3"/>
      <c r="K90" s="3"/>
      <c r="L90" s="4"/>
      <c r="M90" s="3"/>
      <c r="N90" s="3"/>
    </row>
    <row r="91" spans="1:14" ht="12.75" outlineLevel="2">
      <c r="A91" s="3" t="s">
        <v>1019</v>
      </c>
      <c r="B91" t="s">
        <v>318</v>
      </c>
      <c r="C91" s="19">
        <v>1538</v>
      </c>
      <c r="D91" t="s">
        <v>319</v>
      </c>
      <c r="E91" s="21" t="s">
        <v>320</v>
      </c>
      <c r="F91" t="s">
        <v>321</v>
      </c>
      <c r="G91" t="s">
        <v>322</v>
      </c>
      <c r="H91" s="22" t="s">
        <v>323</v>
      </c>
      <c r="I91" s="2">
        <v>235994.7</v>
      </c>
      <c r="J91" s="3" t="s">
        <v>88</v>
      </c>
      <c r="K91" s="3" t="s">
        <v>324</v>
      </c>
      <c r="L91" s="4">
        <v>0.23529411764705882</v>
      </c>
      <c r="M91" s="3">
        <v>0</v>
      </c>
      <c r="N91" s="3" t="s">
        <v>16</v>
      </c>
    </row>
    <row r="92" spans="8:14" ht="12.75" outlineLevel="1">
      <c r="H92" s="24" t="s">
        <v>1115</v>
      </c>
      <c r="I92" s="2">
        <f>SUBTOTAL(9,I91:I91)</f>
        <v>235994.7</v>
      </c>
      <c r="J92" s="3"/>
      <c r="K92" s="3"/>
      <c r="L92" s="4"/>
      <c r="M92" s="3"/>
      <c r="N92" s="3"/>
    </row>
    <row r="93" spans="1:14" ht="12.75" outlineLevel="2">
      <c r="A93" s="3" t="s">
        <v>1020</v>
      </c>
      <c r="B93" t="s">
        <v>359</v>
      </c>
      <c r="C93" s="19">
        <v>1538</v>
      </c>
      <c r="D93" t="s">
        <v>319</v>
      </c>
      <c r="E93" s="21" t="s">
        <v>360</v>
      </c>
      <c r="F93" t="s">
        <v>361</v>
      </c>
      <c r="G93" t="s">
        <v>362</v>
      </c>
      <c r="H93" s="22" t="s">
        <v>363</v>
      </c>
      <c r="I93" s="2">
        <v>335112.46</v>
      </c>
      <c r="J93" s="3" t="s">
        <v>156</v>
      </c>
      <c r="K93" s="3" t="s">
        <v>15</v>
      </c>
      <c r="L93" s="4">
        <v>0.3341176470588235</v>
      </c>
      <c r="M93" s="3">
        <v>0</v>
      </c>
      <c r="N93" s="3" t="s">
        <v>16</v>
      </c>
    </row>
    <row r="94" spans="1:14" ht="12.75" outlineLevel="2">
      <c r="A94" s="3" t="s">
        <v>1021</v>
      </c>
      <c r="B94" t="s">
        <v>364</v>
      </c>
      <c r="C94" s="19">
        <v>1538</v>
      </c>
      <c r="D94" t="s">
        <v>319</v>
      </c>
      <c r="E94" s="21" t="s">
        <v>360</v>
      </c>
      <c r="F94" t="s">
        <v>361</v>
      </c>
      <c r="G94" t="s">
        <v>362</v>
      </c>
      <c r="H94" s="22" t="s">
        <v>363</v>
      </c>
      <c r="I94" s="2">
        <v>2070555.96</v>
      </c>
      <c r="J94" s="3" t="s">
        <v>156</v>
      </c>
      <c r="K94" s="3" t="s">
        <v>15</v>
      </c>
      <c r="L94" s="4">
        <v>0.16705882352941176</v>
      </c>
      <c r="M94" s="3">
        <v>0</v>
      </c>
      <c r="N94" s="3" t="s">
        <v>16</v>
      </c>
    </row>
    <row r="95" spans="1:14" ht="12.75" outlineLevel="2">
      <c r="A95" s="3" t="s">
        <v>1022</v>
      </c>
      <c r="B95" t="s">
        <v>462</v>
      </c>
      <c r="C95" s="19">
        <v>309</v>
      </c>
      <c r="D95" t="s">
        <v>463</v>
      </c>
      <c r="E95" s="21" t="s">
        <v>464</v>
      </c>
      <c r="F95" t="s">
        <v>465</v>
      </c>
      <c r="G95" t="s">
        <v>466</v>
      </c>
      <c r="H95" s="22" t="s">
        <v>363</v>
      </c>
      <c r="I95" s="2">
        <v>88498</v>
      </c>
      <c r="J95" s="3" t="s">
        <v>24</v>
      </c>
      <c r="K95" s="3" t="s">
        <v>15</v>
      </c>
      <c r="L95" s="4">
        <v>0.08823529411764706</v>
      </c>
      <c r="M95" s="3">
        <v>0</v>
      </c>
      <c r="N95" s="3" t="s">
        <v>16</v>
      </c>
    </row>
    <row r="96" spans="1:14" ht="12.75" outlineLevel="2">
      <c r="A96" s="3" t="s">
        <v>1023</v>
      </c>
      <c r="B96" t="s">
        <v>467</v>
      </c>
      <c r="C96" s="19">
        <v>309</v>
      </c>
      <c r="D96" t="s">
        <v>463</v>
      </c>
      <c r="E96" s="21" t="s">
        <v>464</v>
      </c>
      <c r="F96" t="s">
        <v>465</v>
      </c>
      <c r="G96" t="s">
        <v>466</v>
      </c>
      <c r="H96" s="22" t="s">
        <v>363</v>
      </c>
      <c r="I96" s="2">
        <v>546801.75</v>
      </c>
      <c r="J96" s="3" t="s">
        <v>24</v>
      </c>
      <c r="K96" s="3" t="s">
        <v>15</v>
      </c>
      <c r="L96" s="4">
        <v>0.04411764705882353</v>
      </c>
      <c r="M96" s="3">
        <v>0</v>
      </c>
      <c r="N96" s="3" t="s">
        <v>16</v>
      </c>
    </row>
    <row r="97" spans="1:14" ht="12.75" outlineLevel="2">
      <c r="A97" s="3" t="s">
        <v>1024</v>
      </c>
      <c r="B97" t="s">
        <v>468</v>
      </c>
      <c r="C97" s="19">
        <v>1538</v>
      </c>
      <c r="D97" t="s">
        <v>319</v>
      </c>
      <c r="E97" s="21" t="s">
        <v>464</v>
      </c>
      <c r="F97" t="s">
        <v>465</v>
      </c>
      <c r="G97" t="s">
        <v>466</v>
      </c>
      <c r="H97" s="22" t="s">
        <v>363</v>
      </c>
      <c r="I97" s="2">
        <v>246614.46</v>
      </c>
      <c r="J97" s="3" t="s">
        <v>156</v>
      </c>
      <c r="K97" s="3" t="s">
        <v>15</v>
      </c>
      <c r="L97" s="4">
        <v>0.24588235294117647</v>
      </c>
      <c r="M97" s="3">
        <v>0</v>
      </c>
      <c r="N97" s="3" t="s">
        <v>16</v>
      </c>
    </row>
    <row r="98" spans="1:14" ht="12.75" outlineLevel="2">
      <c r="A98" s="3" t="s">
        <v>1025</v>
      </c>
      <c r="B98" t="s">
        <v>469</v>
      </c>
      <c r="C98" s="19">
        <v>1538</v>
      </c>
      <c r="D98" t="s">
        <v>319</v>
      </c>
      <c r="E98" s="21" t="s">
        <v>464</v>
      </c>
      <c r="F98" t="s">
        <v>465</v>
      </c>
      <c r="G98" t="s">
        <v>466</v>
      </c>
      <c r="H98" s="22" t="s">
        <v>363</v>
      </c>
      <c r="I98" s="2">
        <v>1523754.21</v>
      </c>
      <c r="J98" s="3" t="s">
        <v>156</v>
      </c>
      <c r="K98" s="3" t="s">
        <v>15</v>
      </c>
      <c r="L98" s="4">
        <v>0.12294117647058823</v>
      </c>
      <c r="M98" s="3">
        <v>0</v>
      </c>
      <c r="N98" s="3" t="s">
        <v>16</v>
      </c>
    </row>
    <row r="99" spans="1:14" ht="12.75" outlineLevel="2">
      <c r="A99" s="3" t="s">
        <v>1026</v>
      </c>
      <c r="B99" t="s">
        <v>476</v>
      </c>
      <c r="C99" s="19">
        <v>1538</v>
      </c>
      <c r="D99" t="s">
        <v>319</v>
      </c>
      <c r="E99" s="21" t="s">
        <v>477</v>
      </c>
      <c r="F99" t="s">
        <v>478</v>
      </c>
      <c r="G99" t="s">
        <v>479</v>
      </c>
      <c r="H99" s="22" t="s">
        <v>363</v>
      </c>
      <c r="I99" s="2">
        <v>571466</v>
      </c>
      <c r="J99" s="3" t="s">
        <v>480</v>
      </c>
      <c r="K99" s="3" t="s">
        <v>157</v>
      </c>
      <c r="L99" s="4">
        <v>0.6470588235294118</v>
      </c>
      <c r="M99" s="3">
        <v>0</v>
      </c>
      <c r="N99" s="3" t="s">
        <v>33</v>
      </c>
    </row>
    <row r="100" spans="1:14" ht="12.75" outlineLevel="2">
      <c r="A100" s="3" t="s">
        <v>1027</v>
      </c>
      <c r="B100" t="s">
        <v>481</v>
      </c>
      <c r="C100" s="19">
        <v>1538</v>
      </c>
      <c r="D100" t="s">
        <v>319</v>
      </c>
      <c r="E100" s="21" t="s">
        <v>477</v>
      </c>
      <c r="F100" t="s">
        <v>478</v>
      </c>
      <c r="G100" t="s">
        <v>479</v>
      </c>
      <c r="H100" s="22" t="s">
        <v>363</v>
      </c>
      <c r="I100" s="2">
        <v>3518740.5</v>
      </c>
      <c r="J100" s="3" t="s">
        <v>480</v>
      </c>
      <c r="K100" s="3" t="s">
        <v>157</v>
      </c>
      <c r="L100" s="4">
        <v>0.3235294117647059</v>
      </c>
      <c r="M100" s="3">
        <v>0</v>
      </c>
      <c r="N100" s="3" t="s">
        <v>33</v>
      </c>
    </row>
    <row r="101" spans="8:14" ht="12.75" outlineLevel="1">
      <c r="H101" s="24" t="s">
        <v>1116</v>
      </c>
      <c r="I101" s="2">
        <f>SUBTOTAL(9,I93:I100)</f>
        <v>8901543.34</v>
      </c>
      <c r="J101" s="3"/>
      <c r="K101" s="3"/>
      <c r="L101" s="4"/>
      <c r="M101" s="3"/>
      <c r="N101" s="3"/>
    </row>
    <row r="102" spans="1:14" ht="12.75" outlineLevel="2">
      <c r="A102" s="3" t="s">
        <v>1028</v>
      </c>
      <c r="B102" t="s">
        <v>564</v>
      </c>
      <c r="C102" s="19">
        <v>1539</v>
      </c>
      <c r="D102" t="s">
        <v>254</v>
      </c>
      <c r="E102" s="21" t="s">
        <v>565</v>
      </c>
      <c r="F102" t="s">
        <v>566</v>
      </c>
      <c r="G102" t="s">
        <v>567</v>
      </c>
      <c r="H102" s="22" t="s">
        <v>568</v>
      </c>
      <c r="I102" s="2">
        <v>4679388.58</v>
      </c>
      <c r="J102" s="3" t="s">
        <v>24</v>
      </c>
      <c r="K102" s="3" t="s">
        <v>215</v>
      </c>
      <c r="L102" s="4">
        <v>0.5</v>
      </c>
      <c r="M102" s="3">
        <v>0</v>
      </c>
      <c r="N102" s="3" t="s">
        <v>33</v>
      </c>
    </row>
    <row r="103" spans="1:14" ht="12.75" outlineLevel="2">
      <c r="A103" s="3" t="s">
        <v>1029</v>
      </c>
      <c r="B103" t="s">
        <v>575</v>
      </c>
      <c r="C103" s="19">
        <v>796</v>
      </c>
      <c r="D103" t="s">
        <v>379</v>
      </c>
      <c r="E103" s="21" t="s">
        <v>576</v>
      </c>
      <c r="F103" t="s">
        <v>577</v>
      </c>
      <c r="G103" t="s">
        <v>1165</v>
      </c>
      <c r="H103" s="22" t="s">
        <v>568</v>
      </c>
      <c r="I103" s="2">
        <v>4679388.58</v>
      </c>
      <c r="J103" s="3" t="s">
        <v>102</v>
      </c>
      <c r="K103" s="3" t="s">
        <v>215</v>
      </c>
      <c r="L103" s="4">
        <v>0.5</v>
      </c>
      <c r="M103" s="3">
        <v>0</v>
      </c>
      <c r="N103" s="3" t="s">
        <v>33</v>
      </c>
    </row>
    <row r="104" spans="8:14" ht="12.75" outlineLevel="1">
      <c r="H104" s="24" t="s">
        <v>1117</v>
      </c>
      <c r="I104" s="2">
        <f>SUBTOTAL(9,I102:I103)</f>
        <v>9358777.16</v>
      </c>
      <c r="J104" s="3"/>
      <c r="K104" s="3"/>
      <c r="L104" s="4"/>
      <c r="M104" s="3"/>
      <c r="N104" s="3"/>
    </row>
    <row r="105" spans="1:14" ht="12.75" outlineLevel="2">
      <c r="A105" s="3" t="s">
        <v>1030</v>
      </c>
      <c r="B105" t="s">
        <v>378</v>
      </c>
      <c r="C105" s="19">
        <v>796</v>
      </c>
      <c r="D105" t="s">
        <v>379</v>
      </c>
      <c r="E105" s="21" t="s">
        <v>380</v>
      </c>
      <c r="F105" t="s">
        <v>381</v>
      </c>
      <c r="G105" t="s">
        <v>382</v>
      </c>
      <c r="H105" s="22" t="s">
        <v>383</v>
      </c>
      <c r="I105" s="2">
        <v>212395.2</v>
      </c>
      <c r="J105" s="3" t="s">
        <v>102</v>
      </c>
      <c r="K105" s="3" t="s">
        <v>15</v>
      </c>
      <c r="L105" s="4">
        <v>0.21176470588235294</v>
      </c>
      <c r="M105" s="3">
        <v>0</v>
      </c>
      <c r="N105" s="3" t="s">
        <v>16</v>
      </c>
    </row>
    <row r="106" spans="1:14" ht="12.75" outlineLevel="2">
      <c r="A106" s="3" t="s">
        <v>1031</v>
      </c>
      <c r="B106" t="s">
        <v>384</v>
      </c>
      <c r="C106" s="19">
        <v>796</v>
      </c>
      <c r="D106" t="s">
        <v>379</v>
      </c>
      <c r="E106" s="21" t="s">
        <v>380</v>
      </c>
      <c r="F106" t="s">
        <v>381</v>
      </c>
      <c r="G106" t="s">
        <v>382</v>
      </c>
      <c r="H106" s="22" t="s">
        <v>383</v>
      </c>
      <c r="I106" s="2">
        <v>1312324.2</v>
      </c>
      <c r="J106" s="3" t="s">
        <v>102</v>
      </c>
      <c r="K106" s="3" t="s">
        <v>15</v>
      </c>
      <c r="L106" s="4">
        <v>0.10588235294117647</v>
      </c>
      <c r="M106" s="3">
        <v>0</v>
      </c>
      <c r="N106" s="3" t="s">
        <v>16</v>
      </c>
    </row>
    <row r="107" spans="8:14" ht="12.75" outlineLevel="1">
      <c r="H107" s="24" t="s">
        <v>1118</v>
      </c>
      <c r="I107" s="2">
        <f>SUBTOTAL(9,I105:I106)</f>
        <v>1524719.4</v>
      </c>
      <c r="J107" s="3"/>
      <c r="K107" s="3"/>
      <c r="L107" s="4"/>
      <c r="M107" s="3"/>
      <c r="N107" s="3"/>
    </row>
    <row r="108" spans="1:14" ht="12.75" outlineLevel="2">
      <c r="A108" s="3" t="s">
        <v>1032</v>
      </c>
      <c r="B108" t="s">
        <v>253</v>
      </c>
      <c r="C108" s="19">
        <v>1539</v>
      </c>
      <c r="D108" t="s">
        <v>254</v>
      </c>
      <c r="E108" s="21" t="s">
        <v>255</v>
      </c>
      <c r="F108" t="s">
        <v>256</v>
      </c>
      <c r="G108" t="s">
        <v>1166</v>
      </c>
      <c r="H108" s="22" t="s">
        <v>257</v>
      </c>
      <c r="I108" s="2">
        <v>212395.2</v>
      </c>
      <c r="J108" s="3" t="s">
        <v>102</v>
      </c>
      <c r="K108" s="3" t="s">
        <v>15</v>
      </c>
      <c r="L108" s="4">
        <v>0.21176470588235294</v>
      </c>
      <c r="M108" s="3">
        <v>0</v>
      </c>
      <c r="N108" s="3" t="s">
        <v>16</v>
      </c>
    </row>
    <row r="109" spans="1:14" ht="12.75" outlineLevel="2">
      <c r="A109" s="3" t="s">
        <v>1033</v>
      </c>
      <c r="B109" t="s">
        <v>258</v>
      </c>
      <c r="C109" s="19">
        <v>1539</v>
      </c>
      <c r="D109" t="s">
        <v>254</v>
      </c>
      <c r="E109" s="21" t="s">
        <v>255</v>
      </c>
      <c r="F109" t="s">
        <v>256</v>
      </c>
      <c r="G109" t="s">
        <v>1166</v>
      </c>
      <c r="H109" s="22" t="s">
        <v>257</v>
      </c>
      <c r="I109" s="2">
        <v>1312324.2</v>
      </c>
      <c r="J109" s="3" t="s">
        <v>102</v>
      </c>
      <c r="K109" s="3" t="s">
        <v>15</v>
      </c>
      <c r="L109" s="4">
        <v>0.10588235294117647</v>
      </c>
      <c r="M109" s="3">
        <v>0</v>
      </c>
      <c r="N109" s="3" t="s">
        <v>16</v>
      </c>
    </row>
    <row r="110" spans="1:14" ht="12.75" outlineLevel="2">
      <c r="A110" s="3" t="s">
        <v>1034</v>
      </c>
      <c r="B110" t="s">
        <v>325</v>
      </c>
      <c r="C110" s="19">
        <v>1539</v>
      </c>
      <c r="D110" t="s">
        <v>254</v>
      </c>
      <c r="E110" s="21" t="s">
        <v>326</v>
      </c>
      <c r="F110" t="s">
        <v>327</v>
      </c>
      <c r="G110" t="s">
        <v>328</v>
      </c>
      <c r="H110" s="22" t="s">
        <v>257</v>
      </c>
      <c r="I110" s="2">
        <v>212395.2</v>
      </c>
      <c r="J110" s="3" t="s">
        <v>102</v>
      </c>
      <c r="K110" s="3" t="s">
        <v>15</v>
      </c>
      <c r="L110" s="4">
        <v>0.21176470588235294</v>
      </c>
      <c r="M110" s="3">
        <v>0</v>
      </c>
      <c r="N110" s="3" t="s">
        <v>16</v>
      </c>
    </row>
    <row r="111" spans="1:14" ht="12.75" outlineLevel="2">
      <c r="A111" s="3" t="s">
        <v>1035</v>
      </c>
      <c r="B111" t="s">
        <v>329</v>
      </c>
      <c r="C111" s="19">
        <v>1539</v>
      </c>
      <c r="D111" t="s">
        <v>254</v>
      </c>
      <c r="E111" s="21" t="s">
        <v>326</v>
      </c>
      <c r="F111" t="s">
        <v>327</v>
      </c>
      <c r="G111" t="s">
        <v>328</v>
      </c>
      <c r="H111" s="22" t="s">
        <v>257</v>
      </c>
      <c r="I111" s="2">
        <v>1312324.2</v>
      </c>
      <c r="J111" s="3" t="s">
        <v>102</v>
      </c>
      <c r="K111" s="3" t="s">
        <v>15</v>
      </c>
      <c r="L111" s="4">
        <v>0.10588235294117647</v>
      </c>
      <c r="M111" s="3">
        <v>0</v>
      </c>
      <c r="N111" s="3" t="s">
        <v>16</v>
      </c>
    </row>
    <row r="112" spans="8:14" ht="12.75" outlineLevel="1">
      <c r="H112" s="24" t="s">
        <v>1119</v>
      </c>
      <c r="I112" s="2">
        <f>SUBTOTAL(9,I108:I111)</f>
        <v>3049438.8</v>
      </c>
      <c r="J112" s="3"/>
      <c r="K112" s="3"/>
      <c r="L112" s="4"/>
      <c r="M112" s="3"/>
      <c r="N112" s="3"/>
    </row>
    <row r="113" spans="1:14" ht="12.75" outlineLevel="2">
      <c r="A113" s="3" t="s">
        <v>1036</v>
      </c>
      <c r="B113" t="s">
        <v>542</v>
      </c>
      <c r="C113" s="19">
        <v>106</v>
      </c>
      <c r="D113" t="s">
        <v>91</v>
      </c>
      <c r="E113" s="21" t="s">
        <v>543</v>
      </c>
      <c r="F113" t="s">
        <v>544</v>
      </c>
      <c r="G113" t="s">
        <v>545</v>
      </c>
      <c r="H113" s="22" t="s">
        <v>546</v>
      </c>
      <c r="I113" s="2">
        <v>883174.8</v>
      </c>
      <c r="J113" s="3" t="s">
        <v>156</v>
      </c>
      <c r="K113" s="3" t="s">
        <v>205</v>
      </c>
      <c r="L113" s="4">
        <v>1</v>
      </c>
      <c r="M113" s="3">
        <v>0</v>
      </c>
      <c r="N113" s="3" t="s">
        <v>33</v>
      </c>
    </row>
    <row r="114" spans="1:14" ht="12.75" outlineLevel="2">
      <c r="A114" s="3" t="s">
        <v>1037</v>
      </c>
      <c r="B114" t="s">
        <v>547</v>
      </c>
      <c r="C114" s="19">
        <v>106</v>
      </c>
      <c r="D114" t="s">
        <v>91</v>
      </c>
      <c r="E114" s="21" t="s">
        <v>543</v>
      </c>
      <c r="F114" t="s">
        <v>544</v>
      </c>
      <c r="G114" t="s">
        <v>545</v>
      </c>
      <c r="H114" s="22" t="s">
        <v>546</v>
      </c>
      <c r="I114" s="2">
        <v>10117442.08</v>
      </c>
      <c r="J114" s="3" t="s">
        <v>156</v>
      </c>
      <c r="K114" s="3" t="s">
        <v>205</v>
      </c>
      <c r="L114" s="4">
        <v>1</v>
      </c>
      <c r="M114" s="3">
        <v>0</v>
      </c>
      <c r="N114" s="3" t="s">
        <v>33</v>
      </c>
    </row>
    <row r="115" spans="8:14" ht="12.75" outlineLevel="1">
      <c r="H115" s="24" t="s">
        <v>1120</v>
      </c>
      <c r="I115" s="2">
        <f>SUBTOTAL(9,I113:I114)</f>
        <v>11000616.88</v>
      </c>
      <c r="J115" s="3"/>
      <c r="K115" s="3"/>
      <c r="L115" s="4"/>
      <c r="M115" s="3"/>
      <c r="N115" s="3"/>
    </row>
    <row r="116" spans="1:14" ht="12.75" outlineLevel="2">
      <c r="A116" s="3" t="s">
        <v>1038</v>
      </c>
      <c r="B116" t="s">
        <v>500</v>
      </c>
      <c r="C116" s="19">
        <v>106</v>
      </c>
      <c r="D116" t="s">
        <v>91</v>
      </c>
      <c r="E116" s="21" t="s">
        <v>501</v>
      </c>
      <c r="F116" t="s">
        <v>502</v>
      </c>
      <c r="G116" t="s">
        <v>503</v>
      </c>
      <c r="H116" s="22" t="s">
        <v>504</v>
      </c>
      <c r="I116" s="2">
        <v>883174.8</v>
      </c>
      <c r="J116" s="3" t="s">
        <v>505</v>
      </c>
      <c r="K116" s="3" t="s">
        <v>205</v>
      </c>
      <c r="L116" s="4">
        <v>1</v>
      </c>
      <c r="M116" s="3">
        <v>0</v>
      </c>
      <c r="N116" s="3" t="s">
        <v>33</v>
      </c>
    </row>
    <row r="117" spans="1:14" ht="12.75" outlineLevel="2">
      <c r="A117" s="3" t="s">
        <v>1039</v>
      </c>
      <c r="B117" t="s">
        <v>506</v>
      </c>
      <c r="C117" s="19">
        <v>106</v>
      </c>
      <c r="D117" t="s">
        <v>91</v>
      </c>
      <c r="E117" s="21" t="s">
        <v>501</v>
      </c>
      <c r="F117" t="s">
        <v>502</v>
      </c>
      <c r="G117" t="s">
        <v>503</v>
      </c>
      <c r="H117" s="22" t="s">
        <v>504</v>
      </c>
      <c r="I117" s="2">
        <v>10117442.08</v>
      </c>
      <c r="J117" s="3" t="s">
        <v>505</v>
      </c>
      <c r="K117" s="3" t="s">
        <v>205</v>
      </c>
      <c r="L117" s="4">
        <v>1</v>
      </c>
      <c r="M117" s="3">
        <v>0</v>
      </c>
      <c r="N117" s="3" t="s">
        <v>33</v>
      </c>
    </row>
    <row r="118" spans="8:14" ht="12.75" outlineLevel="1">
      <c r="H118" s="24" t="s">
        <v>1121</v>
      </c>
      <c r="I118" s="2">
        <f>SUBTOTAL(9,I116:I117)</f>
        <v>11000616.88</v>
      </c>
      <c r="J118" s="3"/>
      <c r="K118" s="3"/>
      <c r="L118" s="4"/>
      <c r="M118" s="3"/>
      <c r="N118" s="3"/>
    </row>
    <row r="119" spans="1:14" ht="12.75" outlineLevel="2">
      <c r="A119" s="3" t="s">
        <v>1040</v>
      </c>
      <c r="B119" t="s">
        <v>569</v>
      </c>
      <c r="C119" s="19">
        <v>795</v>
      </c>
      <c r="D119" t="s">
        <v>294</v>
      </c>
      <c r="E119" s="21" t="s">
        <v>570</v>
      </c>
      <c r="F119" t="s">
        <v>571</v>
      </c>
      <c r="G119" t="s">
        <v>572</v>
      </c>
      <c r="H119" s="22" t="s">
        <v>573</v>
      </c>
      <c r="I119" s="2">
        <v>4679388.58</v>
      </c>
      <c r="J119" s="3" t="s">
        <v>574</v>
      </c>
      <c r="K119" s="3" t="s">
        <v>215</v>
      </c>
      <c r="L119" s="4">
        <v>0.5</v>
      </c>
      <c r="M119" s="3">
        <v>0</v>
      </c>
      <c r="N119" s="3" t="s">
        <v>33</v>
      </c>
    </row>
    <row r="120" spans="1:14" ht="12.75" outlineLevel="2">
      <c r="A120" s="3" t="s">
        <v>1041</v>
      </c>
      <c r="B120" t="s">
        <v>608</v>
      </c>
      <c r="C120" s="19">
        <v>1555</v>
      </c>
      <c r="D120" t="s">
        <v>609</v>
      </c>
      <c r="E120" s="21" t="s">
        <v>610</v>
      </c>
      <c r="F120" t="s">
        <v>611</v>
      </c>
      <c r="G120" t="s">
        <v>612</v>
      </c>
      <c r="H120" s="22" t="s">
        <v>573</v>
      </c>
      <c r="I120" s="2">
        <v>4679388.58</v>
      </c>
      <c r="J120" s="3" t="s">
        <v>247</v>
      </c>
      <c r="K120" s="3" t="s">
        <v>215</v>
      </c>
      <c r="L120" s="4">
        <v>0.5</v>
      </c>
      <c r="M120" s="3">
        <v>0</v>
      </c>
      <c r="N120" s="3" t="s">
        <v>33</v>
      </c>
    </row>
    <row r="121" spans="1:14" ht="12.75" outlineLevel="2">
      <c r="A121" s="3" t="s">
        <v>1042</v>
      </c>
      <c r="B121" t="s">
        <v>613</v>
      </c>
      <c r="C121" s="19">
        <v>795</v>
      </c>
      <c r="D121" t="s">
        <v>294</v>
      </c>
      <c r="E121" s="21" t="s">
        <v>614</v>
      </c>
      <c r="F121" t="s">
        <v>615</v>
      </c>
      <c r="G121" t="s">
        <v>616</v>
      </c>
      <c r="H121" s="22" t="s">
        <v>573</v>
      </c>
      <c r="I121" s="2">
        <v>4679388.58</v>
      </c>
      <c r="J121" s="3" t="s">
        <v>617</v>
      </c>
      <c r="K121" s="3" t="s">
        <v>215</v>
      </c>
      <c r="L121" s="4">
        <v>0.5</v>
      </c>
      <c r="M121" s="3">
        <v>0</v>
      </c>
      <c r="N121" s="3" t="s">
        <v>33</v>
      </c>
    </row>
    <row r="122" spans="8:14" ht="12.75" outlineLevel="1">
      <c r="H122" s="24" t="s">
        <v>1122</v>
      </c>
      <c r="I122" s="2">
        <f>SUBTOTAL(9,I119:I121)</f>
        <v>14038165.74</v>
      </c>
      <c r="J122" s="3"/>
      <c r="K122" s="3"/>
      <c r="L122" s="4"/>
      <c r="M122" s="3"/>
      <c r="N122" s="3"/>
    </row>
    <row r="123" spans="1:14" ht="12.75" outlineLevel="2">
      <c r="A123" s="3" t="s">
        <v>1043</v>
      </c>
      <c r="B123" t="s">
        <v>596</v>
      </c>
      <c r="C123" s="19">
        <v>795</v>
      </c>
      <c r="D123" t="s">
        <v>294</v>
      </c>
      <c r="E123" s="21" t="s">
        <v>597</v>
      </c>
      <c r="F123" t="s">
        <v>598</v>
      </c>
      <c r="G123" t="s">
        <v>599</v>
      </c>
      <c r="H123" s="22" t="s">
        <v>600</v>
      </c>
      <c r="I123" s="2">
        <v>9209127.24</v>
      </c>
      <c r="J123" s="3" t="s">
        <v>299</v>
      </c>
      <c r="K123" s="3" t="s">
        <v>223</v>
      </c>
      <c r="L123" s="4">
        <v>0.9164705882352941</v>
      </c>
      <c r="M123" s="3">
        <v>0</v>
      </c>
      <c r="N123" s="3" t="s">
        <v>33</v>
      </c>
    </row>
    <row r="124" spans="1:14" ht="12.75" outlineLevel="2">
      <c r="A124" s="3" t="s">
        <v>1044</v>
      </c>
      <c r="B124" t="s">
        <v>618</v>
      </c>
      <c r="C124" s="19">
        <v>782</v>
      </c>
      <c r="D124" t="s">
        <v>260</v>
      </c>
      <c r="E124" s="21" t="s">
        <v>619</v>
      </c>
      <c r="F124" t="s">
        <v>620</v>
      </c>
      <c r="G124" t="s">
        <v>621</v>
      </c>
      <c r="H124" s="22" t="s">
        <v>600</v>
      </c>
      <c r="I124" s="2">
        <v>4679388.58</v>
      </c>
      <c r="J124" s="3" t="s">
        <v>622</v>
      </c>
      <c r="K124" s="3" t="s">
        <v>215</v>
      </c>
      <c r="L124" s="4">
        <v>0.5</v>
      </c>
      <c r="M124" s="3">
        <v>0</v>
      </c>
      <c r="N124" s="3" t="s">
        <v>33</v>
      </c>
    </row>
    <row r="125" spans="8:14" ht="12.75" outlineLevel="1">
      <c r="H125" s="24" t="s">
        <v>1123</v>
      </c>
      <c r="I125" s="2">
        <f>SUBTOTAL(9,I123:I124)</f>
        <v>13888515.82</v>
      </c>
      <c r="J125" s="3"/>
      <c r="K125" s="3"/>
      <c r="L125" s="4"/>
      <c r="M125" s="3"/>
      <c r="N125" s="3"/>
    </row>
    <row r="126" spans="1:14" ht="12.75" outlineLevel="2">
      <c r="A126" s="3" t="s">
        <v>1045</v>
      </c>
      <c r="B126" t="s">
        <v>293</v>
      </c>
      <c r="C126" s="19">
        <v>795</v>
      </c>
      <c r="D126" t="s">
        <v>294</v>
      </c>
      <c r="E126" s="21" t="s">
        <v>295</v>
      </c>
      <c r="F126" t="s">
        <v>296</v>
      </c>
      <c r="G126" t="s">
        <v>297</v>
      </c>
      <c r="H126" s="22" t="s">
        <v>298</v>
      </c>
      <c r="I126" s="2">
        <v>589986.8</v>
      </c>
      <c r="J126" s="3" t="s">
        <v>299</v>
      </c>
      <c r="K126" s="3" t="s">
        <v>15</v>
      </c>
      <c r="L126" s="4">
        <v>0.5882352941176471</v>
      </c>
      <c r="M126" s="3">
        <v>0</v>
      </c>
      <c r="N126" s="3" t="s">
        <v>16</v>
      </c>
    </row>
    <row r="127" spans="1:14" ht="12.75" outlineLevel="2">
      <c r="A127" s="3" t="s">
        <v>1046</v>
      </c>
      <c r="B127" t="s">
        <v>300</v>
      </c>
      <c r="C127" s="19">
        <v>795</v>
      </c>
      <c r="D127" t="s">
        <v>294</v>
      </c>
      <c r="E127" s="21" t="s">
        <v>295</v>
      </c>
      <c r="F127" t="s">
        <v>296</v>
      </c>
      <c r="G127" t="s">
        <v>297</v>
      </c>
      <c r="H127" s="22" t="s">
        <v>298</v>
      </c>
      <c r="I127" s="2">
        <v>3645345</v>
      </c>
      <c r="J127" s="3" t="s">
        <v>299</v>
      </c>
      <c r="K127" s="3" t="s">
        <v>15</v>
      </c>
      <c r="L127" s="4">
        <v>0.29411764705882354</v>
      </c>
      <c r="M127" s="3">
        <v>0</v>
      </c>
      <c r="N127" s="3" t="s">
        <v>16</v>
      </c>
    </row>
    <row r="128" spans="8:14" ht="12.75" outlineLevel="1">
      <c r="H128" s="24" t="s">
        <v>1124</v>
      </c>
      <c r="I128" s="2">
        <f>SUBTOTAL(9,I126:I127)</f>
        <v>4235331.8</v>
      </c>
      <c r="J128" s="3"/>
      <c r="K128" s="3"/>
      <c r="L128" s="4"/>
      <c r="M128" s="3"/>
      <c r="N128" s="3"/>
    </row>
    <row r="129" spans="1:14" ht="12.75" outlineLevel="2">
      <c r="A129" s="3" t="s">
        <v>1047</v>
      </c>
      <c r="B129" t="s">
        <v>530</v>
      </c>
      <c r="C129" s="19">
        <v>796</v>
      </c>
      <c r="D129" t="s">
        <v>379</v>
      </c>
      <c r="E129" s="21" t="s">
        <v>531</v>
      </c>
      <c r="F129" t="s">
        <v>532</v>
      </c>
      <c r="G129" t="s">
        <v>533</v>
      </c>
      <c r="H129" s="22" t="s">
        <v>534</v>
      </c>
      <c r="I129" s="2">
        <v>883174.8</v>
      </c>
      <c r="J129" s="3" t="s">
        <v>118</v>
      </c>
      <c r="K129" s="3" t="s">
        <v>205</v>
      </c>
      <c r="L129" s="4">
        <v>1</v>
      </c>
      <c r="M129" s="3">
        <v>0</v>
      </c>
      <c r="N129" s="3" t="s">
        <v>33</v>
      </c>
    </row>
    <row r="130" spans="1:14" ht="12.75" outlineLevel="2">
      <c r="A130" s="3" t="s">
        <v>1048</v>
      </c>
      <c r="B130" t="s">
        <v>535</v>
      </c>
      <c r="C130" s="19">
        <v>796</v>
      </c>
      <c r="D130" t="s">
        <v>379</v>
      </c>
      <c r="E130" s="21" t="s">
        <v>531</v>
      </c>
      <c r="F130" t="s">
        <v>532</v>
      </c>
      <c r="G130" t="s">
        <v>533</v>
      </c>
      <c r="H130" s="22" t="s">
        <v>534</v>
      </c>
      <c r="I130" s="2">
        <v>10117442.08</v>
      </c>
      <c r="J130" s="3" t="s">
        <v>118</v>
      </c>
      <c r="K130" s="3" t="s">
        <v>205</v>
      </c>
      <c r="L130" s="4">
        <v>1</v>
      </c>
      <c r="M130" s="3">
        <v>0</v>
      </c>
      <c r="N130" s="3" t="s">
        <v>33</v>
      </c>
    </row>
    <row r="131" spans="1:14" ht="12.75" outlineLevel="2">
      <c r="A131" s="3" t="s">
        <v>1049</v>
      </c>
      <c r="B131" t="s">
        <v>606</v>
      </c>
      <c r="C131" s="19">
        <v>796</v>
      </c>
      <c r="D131" t="s">
        <v>379</v>
      </c>
      <c r="E131" s="21" t="s">
        <v>531</v>
      </c>
      <c r="F131" t="s">
        <v>532</v>
      </c>
      <c r="G131" t="s">
        <v>607</v>
      </c>
      <c r="H131" s="22" t="s">
        <v>534</v>
      </c>
      <c r="I131" s="2">
        <v>4679388.58</v>
      </c>
      <c r="J131" s="3" t="s">
        <v>118</v>
      </c>
      <c r="K131" s="3" t="s">
        <v>215</v>
      </c>
      <c r="L131" s="4">
        <v>0.5</v>
      </c>
      <c r="M131" s="3">
        <v>0</v>
      </c>
      <c r="N131" s="3" t="s">
        <v>33</v>
      </c>
    </row>
    <row r="132" spans="8:14" ht="12.75" outlineLevel="1">
      <c r="H132" s="24" t="s">
        <v>1125</v>
      </c>
      <c r="I132" s="2">
        <f>SUBTOTAL(9,I129:I131)</f>
        <v>15680005.46</v>
      </c>
      <c r="J132" s="3"/>
      <c r="K132" s="3"/>
      <c r="L132" s="4"/>
      <c r="M132" s="3"/>
      <c r="N132" s="3"/>
    </row>
    <row r="133" spans="1:14" ht="12.75" outlineLevel="2">
      <c r="A133" s="3" t="s">
        <v>1050</v>
      </c>
      <c r="B133" t="s">
        <v>396</v>
      </c>
      <c r="C133" s="19">
        <v>106</v>
      </c>
      <c r="D133" t="s">
        <v>91</v>
      </c>
      <c r="E133" s="21" t="s">
        <v>397</v>
      </c>
      <c r="F133" t="s">
        <v>398</v>
      </c>
      <c r="G133" t="s">
        <v>399</v>
      </c>
      <c r="H133" s="22" t="s">
        <v>400</v>
      </c>
      <c r="I133" s="2">
        <v>648985.5</v>
      </c>
      <c r="J133" s="3" t="s">
        <v>52</v>
      </c>
      <c r="K133" s="3" t="s">
        <v>15</v>
      </c>
      <c r="L133" s="4">
        <v>0.6470588235294118</v>
      </c>
      <c r="M133" s="3">
        <v>0</v>
      </c>
      <c r="N133" s="3" t="s">
        <v>16</v>
      </c>
    </row>
    <row r="134" spans="1:14" ht="12.75" outlineLevel="2">
      <c r="A134" s="3" t="s">
        <v>1051</v>
      </c>
      <c r="B134" t="s">
        <v>401</v>
      </c>
      <c r="C134" s="19">
        <v>106</v>
      </c>
      <c r="D134" t="s">
        <v>91</v>
      </c>
      <c r="E134" s="21" t="s">
        <v>397</v>
      </c>
      <c r="F134" t="s">
        <v>398</v>
      </c>
      <c r="G134" t="s">
        <v>399</v>
      </c>
      <c r="H134" s="22" t="s">
        <v>400</v>
      </c>
      <c r="I134" s="2">
        <v>4009879.5</v>
      </c>
      <c r="J134" s="3" t="s">
        <v>52</v>
      </c>
      <c r="K134" s="3" t="s">
        <v>15</v>
      </c>
      <c r="L134" s="4">
        <v>0.3235294117647059</v>
      </c>
      <c r="M134" s="3">
        <v>0</v>
      </c>
      <c r="N134" s="3" t="s">
        <v>16</v>
      </c>
    </row>
    <row r="135" spans="8:14" ht="12.75" outlineLevel="1">
      <c r="H135" s="24" t="s">
        <v>1126</v>
      </c>
      <c r="I135" s="2">
        <f>SUBTOTAL(9,I133:I134)</f>
        <v>4658865</v>
      </c>
      <c r="J135" s="3"/>
      <c r="K135" s="3"/>
      <c r="L135" s="4"/>
      <c r="M135" s="3"/>
      <c r="N135" s="3"/>
    </row>
    <row r="136" spans="1:14" ht="12.75" outlineLevel="2">
      <c r="A136" s="3" t="s">
        <v>1052</v>
      </c>
      <c r="B136" t="s">
        <v>536</v>
      </c>
      <c r="C136" s="19">
        <v>106</v>
      </c>
      <c r="D136" t="s">
        <v>91</v>
      </c>
      <c r="E136" s="21" t="s">
        <v>537</v>
      </c>
      <c r="F136" t="s">
        <v>538</v>
      </c>
      <c r="G136" t="s">
        <v>539</v>
      </c>
      <c r="H136" s="22" t="s">
        <v>540</v>
      </c>
      <c r="I136" s="2">
        <v>883174.8</v>
      </c>
      <c r="J136" s="3" t="s">
        <v>52</v>
      </c>
      <c r="K136" s="3" t="s">
        <v>205</v>
      </c>
      <c r="L136" s="4">
        <v>1</v>
      </c>
      <c r="M136" s="3">
        <v>0</v>
      </c>
      <c r="N136" s="3" t="s">
        <v>33</v>
      </c>
    </row>
    <row r="137" spans="1:14" ht="12.75" outlineLevel="2">
      <c r="A137" s="3" t="s">
        <v>1053</v>
      </c>
      <c r="B137" t="s">
        <v>541</v>
      </c>
      <c r="C137" s="19">
        <v>106</v>
      </c>
      <c r="D137" t="s">
        <v>91</v>
      </c>
      <c r="E137" s="21" t="s">
        <v>537</v>
      </c>
      <c r="F137" t="s">
        <v>538</v>
      </c>
      <c r="G137" t="s">
        <v>539</v>
      </c>
      <c r="H137" s="22" t="s">
        <v>540</v>
      </c>
      <c r="I137" s="2">
        <v>10117442.08</v>
      </c>
      <c r="J137" s="3" t="s">
        <v>52</v>
      </c>
      <c r="K137" s="3" t="s">
        <v>205</v>
      </c>
      <c r="L137" s="4">
        <v>1</v>
      </c>
      <c r="M137" s="3">
        <v>0</v>
      </c>
      <c r="N137" s="3" t="s">
        <v>33</v>
      </c>
    </row>
    <row r="138" spans="8:14" ht="12.75" outlineLevel="1">
      <c r="H138" s="24" t="s">
        <v>1127</v>
      </c>
      <c r="I138" s="2">
        <f>SUBTOTAL(9,I136:I137)</f>
        <v>11000616.88</v>
      </c>
      <c r="J138" s="3"/>
      <c r="K138" s="3"/>
      <c r="L138" s="4"/>
      <c r="M138" s="3"/>
      <c r="N138" s="3"/>
    </row>
    <row r="139" spans="1:14" ht="12.75" outlineLevel="2">
      <c r="A139" s="3" t="s">
        <v>1054</v>
      </c>
      <c r="B139" t="s">
        <v>430</v>
      </c>
      <c r="C139" s="19">
        <v>104</v>
      </c>
      <c r="D139" t="s">
        <v>19</v>
      </c>
      <c r="E139" s="21" t="s">
        <v>431</v>
      </c>
      <c r="F139" t="s">
        <v>432</v>
      </c>
      <c r="G139" t="s">
        <v>433</v>
      </c>
      <c r="H139" s="22" t="s">
        <v>434</v>
      </c>
      <c r="I139" s="2">
        <v>711524.12</v>
      </c>
      <c r="J139" s="3" t="s">
        <v>118</v>
      </c>
      <c r="K139" s="3" t="s">
        <v>15</v>
      </c>
      <c r="L139" s="4">
        <v>0.7094117647058824</v>
      </c>
      <c r="M139" s="3">
        <v>0</v>
      </c>
      <c r="N139" s="3" t="s">
        <v>16</v>
      </c>
    </row>
    <row r="140" spans="1:14" ht="12.75" outlineLevel="2">
      <c r="A140" s="3" t="s">
        <v>1055</v>
      </c>
      <c r="B140" t="s">
        <v>435</v>
      </c>
      <c r="C140" s="19">
        <v>104</v>
      </c>
      <c r="D140" t="s">
        <v>19</v>
      </c>
      <c r="E140" s="21" t="s">
        <v>431</v>
      </c>
      <c r="F140" t="s">
        <v>432</v>
      </c>
      <c r="G140" t="s">
        <v>433</v>
      </c>
      <c r="H140" s="22" t="s">
        <v>434</v>
      </c>
      <c r="I140" s="2">
        <v>4396286.07</v>
      </c>
      <c r="J140" s="3" t="s">
        <v>118</v>
      </c>
      <c r="K140" s="3" t="s">
        <v>15</v>
      </c>
      <c r="L140" s="4">
        <v>0.3547058823529412</v>
      </c>
      <c r="M140" s="3">
        <v>0</v>
      </c>
      <c r="N140" s="3" t="s">
        <v>16</v>
      </c>
    </row>
    <row r="141" spans="1:14" ht="12.75" outlineLevel="2">
      <c r="A141" s="3" t="s">
        <v>1056</v>
      </c>
      <c r="B141" t="s">
        <v>436</v>
      </c>
      <c r="C141" s="19">
        <v>106</v>
      </c>
      <c r="D141" t="s">
        <v>91</v>
      </c>
      <c r="E141" s="21" t="s">
        <v>431</v>
      </c>
      <c r="F141" t="s">
        <v>432</v>
      </c>
      <c r="G141" t="s">
        <v>433</v>
      </c>
      <c r="H141" s="22" t="s">
        <v>434</v>
      </c>
      <c r="I141" s="2">
        <v>261954.18</v>
      </c>
      <c r="J141" s="3" t="s">
        <v>130</v>
      </c>
      <c r="K141" s="3" t="s">
        <v>15</v>
      </c>
      <c r="L141" s="4">
        <v>0.2611764705882353</v>
      </c>
      <c r="M141" s="3">
        <v>0</v>
      </c>
      <c r="N141" s="3" t="s">
        <v>16</v>
      </c>
    </row>
    <row r="142" spans="1:14" ht="12.75" outlineLevel="2">
      <c r="A142" s="3" t="s">
        <v>1057</v>
      </c>
      <c r="B142" t="s">
        <v>437</v>
      </c>
      <c r="C142" s="19">
        <v>106</v>
      </c>
      <c r="D142" t="s">
        <v>91</v>
      </c>
      <c r="E142" s="21" t="s">
        <v>431</v>
      </c>
      <c r="F142" t="s">
        <v>432</v>
      </c>
      <c r="G142" t="s">
        <v>433</v>
      </c>
      <c r="H142" s="22" t="s">
        <v>434</v>
      </c>
      <c r="I142" s="2">
        <v>1618533.18</v>
      </c>
      <c r="J142" s="3" t="s">
        <v>130</v>
      </c>
      <c r="K142" s="3" t="s">
        <v>15</v>
      </c>
      <c r="L142" s="4">
        <v>0.13058823529411764</v>
      </c>
      <c r="M142" s="3">
        <v>0</v>
      </c>
      <c r="N142" s="3" t="s">
        <v>16</v>
      </c>
    </row>
    <row r="143" spans="8:14" ht="12.75" outlineLevel="1">
      <c r="H143" s="24" t="s">
        <v>1128</v>
      </c>
      <c r="I143" s="2">
        <f>SUBTOTAL(9,I139:I142)</f>
        <v>6988297.55</v>
      </c>
      <c r="J143" s="3"/>
      <c r="K143" s="3"/>
      <c r="L143" s="4"/>
      <c r="M143" s="3"/>
      <c r="N143" s="3"/>
    </row>
    <row r="144" spans="1:14" ht="12.75" outlineLevel="2">
      <c r="A144" s="3" t="s">
        <v>1058</v>
      </c>
      <c r="B144" t="s">
        <v>345</v>
      </c>
      <c r="C144" s="19">
        <v>618</v>
      </c>
      <c r="D144" t="s">
        <v>346</v>
      </c>
      <c r="E144" s="21" t="s">
        <v>347</v>
      </c>
      <c r="F144" t="s">
        <v>348</v>
      </c>
      <c r="G144" t="s">
        <v>349</v>
      </c>
      <c r="H144" s="22" t="s">
        <v>350</v>
      </c>
      <c r="I144" s="2">
        <v>259757.3</v>
      </c>
      <c r="J144" s="3" t="s">
        <v>351</v>
      </c>
      <c r="K144" s="3" t="s">
        <v>15</v>
      </c>
      <c r="L144" s="4">
        <v>0.29411764705882354</v>
      </c>
      <c r="M144" s="3">
        <v>0</v>
      </c>
      <c r="N144" s="3" t="s">
        <v>33</v>
      </c>
    </row>
    <row r="145" spans="1:14" ht="12.75" outlineLevel="2">
      <c r="A145" s="3" t="s">
        <v>1059</v>
      </c>
      <c r="B145" t="s">
        <v>352</v>
      </c>
      <c r="C145" s="19">
        <v>618</v>
      </c>
      <c r="D145" t="s">
        <v>346</v>
      </c>
      <c r="E145" s="21" t="s">
        <v>347</v>
      </c>
      <c r="F145" t="s">
        <v>348</v>
      </c>
      <c r="G145" t="s">
        <v>349</v>
      </c>
      <c r="H145" s="22" t="s">
        <v>350</v>
      </c>
      <c r="I145" s="2">
        <v>1599427.5</v>
      </c>
      <c r="J145" s="3" t="s">
        <v>351</v>
      </c>
      <c r="K145" s="3" t="s">
        <v>15</v>
      </c>
      <c r="L145" s="4">
        <v>0.14705882352941177</v>
      </c>
      <c r="M145" s="3">
        <v>0</v>
      </c>
      <c r="N145" s="3" t="s">
        <v>33</v>
      </c>
    </row>
    <row r="146" spans="8:14" ht="12.75" outlineLevel="1">
      <c r="H146" s="24" t="s">
        <v>1129</v>
      </c>
      <c r="I146" s="2">
        <f>SUBTOTAL(9,I144:I145)</f>
        <v>1859184.8</v>
      </c>
      <c r="J146" s="3"/>
      <c r="K146" s="3"/>
      <c r="L146" s="4"/>
      <c r="M146" s="3"/>
      <c r="N146" s="3"/>
    </row>
    <row r="147" spans="1:14" ht="12.75" outlineLevel="2">
      <c r="A147" s="3" t="s">
        <v>1060</v>
      </c>
      <c r="B147" t="s">
        <v>274</v>
      </c>
      <c r="C147" s="19">
        <v>792</v>
      </c>
      <c r="D147" t="s">
        <v>268</v>
      </c>
      <c r="E147" s="21" t="s">
        <v>275</v>
      </c>
      <c r="F147" t="s">
        <v>276</v>
      </c>
      <c r="G147" t="s">
        <v>277</v>
      </c>
      <c r="H147" s="22" t="s">
        <v>278</v>
      </c>
      <c r="I147" s="2">
        <v>88498</v>
      </c>
      <c r="J147" s="3" t="s">
        <v>279</v>
      </c>
      <c r="K147" s="3" t="s">
        <v>15</v>
      </c>
      <c r="L147" s="4">
        <v>0.08823529411764706</v>
      </c>
      <c r="M147" s="3">
        <v>0</v>
      </c>
      <c r="N147" s="3" t="s">
        <v>16</v>
      </c>
    </row>
    <row r="148" spans="1:14" ht="12.75" outlineLevel="2">
      <c r="A148" s="3" t="s">
        <v>1061</v>
      </c>
      <c r="B148" t="s">
        <v>280</v>
      </c>
      <c r="C148" s="19">
        <v>792</v>
      </c>
      <c r="D148" t="s">
        <v>268</v>
      </c>
      <c r="E148" s="21" t="s">
        <v>275</v>
      </c>
      <c r="F148" t="s">
        <v>276</v>
      </c>
      <c r="G148" t="s">
        <v>277</v>
      </c>
      <c r="H148" s="22" t="s">
        <v>278</v>
      </c>
      <c r="I148" s="2">
        <v>546801.75</v>
      </c>
      <c r="J148" s="3" t="s">
        <v>279</v>
      </c>
      <c r="K148" s="3" t="s">
        <v>15</v>
      </c>
      <c r="L148" s="4">
        <v>0.04411764705882353</v>
      </c>
      <c r="M148" s="3">
        <v>0</v>
      </c>
      <c r="N148" s="3" t="s">
        <v>16</v>
      </c>
    </row>
    <row r="149" spans="1:14" ht="12.75" outlineLevel="2">
      <c r="A149" s="3" t="s">
        <v>1062</v>
      </c>
      <c r="B149" t="s">
        <v>281</v>
      </c>
      <c r="C149" s="19">
        <v>1155</v>
      </c>
      <c r="D149" t="s">
        <v>282</v>
      </c>
      <c r="E149" s="21" t="s">
        <v>275</v>
      </c>
      <c r="F149" t="s">
        <v>276</v>
      </c>
      <c r="G149" t="s">
        <v>277</v>
      </c>
      <c r="H149" s="22" t="s">
        <v>278</v>
      </c>
      <c r="I149" s="2">
        <v>88497.8</v>
      </c>
      <c r="J149" s="3" t="s">
        <v>283</v>
      </c>
      <c r="K149" s="3" t="s">
        <v>15</v>
      </c>
      <c r="L149" s="4">
        <v>0.08823529411764706</v>
      </c>
      <c r="M149" s="3">
        <v>0</v>
      </c>
      <c r="N149" s="3" t="s">
        <v>16</v>
      </c>
    </row>
    <row r="150" spans="1:14" ht="12.75" outlineLevel="2">
      <c r="A150" s="3" t="s">
        <v>1063</v>
      </c>
      <c r="B150" t="s">
        <v>284</v>
      </c>
      <c r="C150" s="19">
        <v>1155</v>
      </c>
      <c r="D150" t="s">
        <v>282</v>
      </c>
      <c r="E150" s="21" t="s">
        <v>275</v>
      </c>
      <c r="F150" t="s">
        <v>276</v>
      </c>
      <c r="G150" t="s">
        <v>277</v>
      </c>
      <c r="H150" s="22" t="s">
        <v>278</v>
      </c>
      <c r="I150" s="2">
        <v>546801.8</v>
      </c>
      <c r="J150" s="3" t="s">
        <v>283</v>
      </c>
      <c r="K150" s="3" t="s">
        <v>15</v>
      </c>
      <c r="L150" s="4">
        <v>0.04411764705882353</v>
      </c>
      <c r="M150" s="3">
        <v>0</v>
      </c>
      <c r="N150" s="3" t="s">
        <v>16</v>
      </c>
    </row>
    <row r="151" spans="1:14" ht="12.75" outlineLevel="2">
      <c r="A151" s="3" t="s">
        <v>1064</v>
      </c>
      <c r="B151" t="s">
        <v>285</v>
      </c>
      <c r="C151" s="19">
        <v>1509</v>
      </c>
      <c r="D151" s="10" t="s">
        <v>1172</v>
      </c>
      <c r="E151" s="21" t="s">
        <v>275</v>
      </c>
      <c r="F151" t="s">
        <v>276</v>
      </c>
      <c r="G151" t="s">
        <v>277</v>
      </c>
      <c r="H151" s="22" t="s">
        <v>278</v>
      </c>
      <c r="I151" s="2">
        <v>765802.86</v>
      </c>
      <c r="J151" s="3" t="s">
        <v>24</v>
      </c>
      <c r="K151" s="3" t="s">
        <v>15</v>
      </c>
      <c r="L151" s="4">
        <v>0.7635294117647059</v>
      </c>
      <c r="M151" s="3">
        <v>0</v>
      </c>
      <c r="N151" s="3" t="s">
        <v>16</v>
      </c>
    </row>
    <row r="152" spans="1:14" ht="12.75" outlineLevel="2">
      <c r="A152" s="3" t="s">
        <v>1065</v>
      </c>
      <c r="B152" t="s">
        <v>286</v>
      </c>
      <c r="C152" s="19">
        <v>1509</v>
      </c>
      <c r="D152" s="10" t="s">
        <v>1172</v>
      </c>
      <c r="E152" s="21" t="s">
        <v>275</v>
      </c>
      <c r="F152" t="s">
        <v>276</v>
      </c>
      <c r="G152" t="s">
        <v>277</v>
      </c>
      <c r="H152" s="22" t="s">
        <v>278</v>
      </c>
      <c r="I152" s="2">
        <v>4731657.81</v>
      </c>
      <c r="J152" s="3" t="s">
        <v>24</v>
      </c>
      <c r="K152" s="3" t="s">
        <v>15</v>
      </c>
      <c r="L152" s="4">
        <v>0.38176470588235295</v>
      </c>
      <c r="M152" s="3">
        <v>0</v>
      </c>
      <c r="N152" s="3" t="s">
        <v>16</v>
      </c>
    </row>
    <row r="153" spans="1:14" ht="12.75" outlineLevel="2">
      <c r="A153" s="3" t="s">
        <v>1066</v>
      </c>
      <c r="B153" t="s">
        <v>385</v>
      </c>
      <c r="C153" s="19">
        <v>105</v>
      </c>
      <c r="D153" t="s">
        <v>139</v>
      </c>
      <c r="E153" s="21" t="s">
        <v>386</v>
      </c>
      <c r="F153" t="s">
        <v>387</v>
      </c>
      <c r="G153" s="10" t="s">
        <v>1167</v>
      </c>
      <c r="H153" s="22" t="s">
        <v>278</v>
      </c>
      <c r="I153" s="2">
        <v>176996</v>
      </c>
      <c r="J153" s="3" t="s">
        <v>24</v>
      </c>
      <c r="K153" s="3" t="s">
        <v>15</v>
      </c>
      <c r="L153" s="4">
        <v>0.17647058823529413</v>
      </c>
      <c r="M153" s="3">
        <v>0</v>
      </c>
      <c r="N153" s="3" t="s">
        <v>16</v>
      </c>
    </row>
    <row r="154" spans="1:14" ht="12.75" outlineLevel="2">
      <c r="A154" s="3" t="s">
        <v>1067</v>
      </c>
      <c r="B154" t="s">
        <v>388</v>
      </c>
      <c r="C154" s="19">
        <v>105</v>
      </c>
      <c r="D154" t="s">
        <v>139</v>
      </c>
      <c r="E154" s="21" t="s">
        <v>386</v>
      </c>
      <c r="F154" t="s">
        <v>387</v>
      </c>
      <c r="G154" s="10" t="s">
        <v>1167</v>
      </c>
      <c r="H154" s="22" t="s">
        <v>278</v>
      </c>
      <c r="I154" s="2">
        <v>1093603.5</v>
      </c>
      <c r="J154" s="3" t="s">
        <v>24</v>
      </c>
      <c r="K154" s="3" t="s">
        <v>15</v>
      </c>
      <c r="L154" s="4">
        <v>0.08823529411764706</v>
      </c>
      <c r="M154" s="3">
        <v>0</v>
      </c>
      <c r="N154" s="3" t="s">
        <v>16</v>
      </c>
    </row>
    <row r="155" spans="1:14" ht="12.75" outlineLevel="2">
      <c r="A155" s="3" t="s">
        <v>1068</v>
      </c>
      <c r="B155" t="s">
        <v>389</v>
      </c>
      <c r="C155" s="19">
        <v>106</v>
      </c>
      <c r="D155" t="s">
        <v>91</v>
      </c>
      <c r="E155" s="21" t="s">
        <v>386</v>
      </c>
      <c r="F155" t="s">
        <v>387</v>
      </c>
      <c r="G155" s="10" t="s">
        <v>1167</v>
      </c>
      <c r="H155" s="22" t="s">
        <v>278</v>
      </c>
      <c r="I155" s="2">
        <v>1102095.36</v>
      </c>
      <c r="J155" s="3" t="s">
        <v>130</v>
      </c>
      <c r="K155" s="3" t="s">
        <v>15</v>
      </c>
      <c r="L155" s="4">
        <v>1.0988235294117648</v>
      </c>
      <c r="M155" s="3">
        <v>0</v>
      </c>
      <c r="N155" s="3" t="s">
        <v>16</v>
      </c>
    </row>
    <row r="156" spans="1:14" ht="12.75" outlineLevel="2">
      <c r="A156" s="3" t="s">
        <v>1069</v>
      </c>
      <c r="B156" t="s">
        <v>390</v>
      </c>
      <c r="C156" s="19">
        <v>106</v>
      </c>
      <c r="D156" t="s">
        <v>91</v>
      </c>
      <c r="E156" s="21" t="s">
        <v>386</v>
      </c>
      <c r="F156" t="s">
        <v>387</v>
      </c>
      <c r="G156" s="10" t="s">
        <v>1167</v>
      </c>
      <c r="H156" s="22" t="s">
        <v>278</v>
      </c>
      <c r="I156" s="2">
        <v>6809504.46</v>
      </c>
      <c r="J156" s="3" t="s">
        <v>130</v>
      </c>
      <c r="K156" s="3" t="s">
        <v>15</v>
      </c>
      <c r="L156" s="4">
        <v>0.5494117647058824</v>
      </c>
      <c r="M156" s="3">
        <v>0</v>
      </c>
      <c r="N156" s="3" t="s">
        <v>16</v>
      </c>
    </row>
    <row r="157" spans="1:14" ht="12.75" outlineLevel="2">
      <c r="A157" s="3" t="s">
        <v>1070</v>
      </c>
      <c r="B157" t="s">
        <v>391</v>
      </c>
      <c r="C157" s="19">
        <v>257</v>
      </c>
      <c r="D157" t="s">
        <v>392</v>
      </c>
      <c r="E157" s="21" t="s">
        <v>386</v>
      </c>
      <c r="F157" t="s">
        <v>387</v>
      </c>
      <c r="G157" s="10" t="s">
        <v>1167</v>
      </c>
      <c r="H157" s="22" t="s">
        <v>278</v>
      </c>
      <c r="I157" s="2">
        <v>147496.7</v>
      </c>
      <c r="J157" s="3" t="s">
        <v>24</v>
      </c>
      <c r="K157" s="3" t="s">
        <v>15</v>
      </c>
      <c r="L157" s="4">
        <v>0.14705882352941177</v>
      </c>
      <c r="M157" s="3">
        <v>0</v>
      </c>
      <c r="N157" s="3" t="s">
        <v>16</v>
      </c>
    </row>
    <row r="158" spans="1:14" ht="12.75" outlineLevel="2">
      <c r="A158" s="3" t="s">
        <v>1071</v>
      </c>
      <c r="B158" t="s">
        <v>393</v>
      </c>
      <c r="C158" s="19">
        <v>257</v>
      </c>
      <c r="D158" t="s">
        <v>392</v>
      </c>
      <c r="E158" s="21" t="s">
        <v>386</v>
      </c>
      <c r="F158" t="s">
        <v>387</v>
      </c>
      <c r="G158" s="10" t="s">
        <v>1167</v>
      </c>
      <c r="H158" s="22" t="s">
        <v>278</v>
      </c>
      <c r="I158" s="2">
        <v>911336.25</v>
      </c>
      <c r="J158" s="3" t="s">
        <v>24</v>
      </c>
      <c r="K158" s="3" t="s">
        <v>15</v>
      </c>
      <c r="L158" s="4">
        <v>0.07352941176470588</v>
      </c>
      <c r="M158" s="3">
        <v>0</v>
      </c>
      <c r="N158" s="3" t="s">
        <v>16</v>
      </c>
    </row>
    <row r="159" spans="1:14" ht="12.75" outlineLevel="2">
      <c r="A159" s="3" t="s">
        <v>1072</v>
      </c>
      <c r="B159" t="s">
        <v>394</v>
      </c>
      <c r="C159" s="19">
        <v>792</v>
      </c>
      <c r="D159" t="s">
        <v>268</v>
      </c>
      <c r="E159" s="21" t="s">
        <v>386</v>
      </c>
      <c r="F159" t="s">
        <v>387</v>
      </c>
      <c r="G159" s="10" t="s">
        <v>1167</v>
      </c>
      <c r="H159" s="22" t="s">
        <v>278</v>
      </c>
      <c r="I159" s="2">
        <v>884980.2</v>
      </c>
      <c r="J159" s="3" t="s">
        <v>279</v>
      </c>
      <c r="K159" s="3" t="s">
        <v>15</v>
      </c>
      <c r="L159" s="4">
        <v>0.8823529411764706</v>
      </c>
      <c r="M159" s="3">
        <v>0</v>
      </c>
      <c r="N159" s="3" t="s">
        <v>16</v>
      </c>
    </row>
    <row r="160" spans="1:14" ht="12.75" outlineLevel="2">
      <c r="A160" s="3" t="s">
        <v>1073</v>
      </c>
      <c r="B160" t="s">
        <v>395</v>
      </c>
      <c r="C160" s="19">
        <v>792</v>
      </c>
      <c r="D160" t="s">
        <v>268</v>
      </c>
      <c r="E160" s="21" t="s">
        <v>386</v>
      </c>
      <c r="F160" t="s">
        <v>387</v>
      </c>
      <c r="G160" s="10" t="s">
        <v>1167</v>
      </c>
      <c r="H160" s="22" t="s">
        <v>278</v>
      </c>
      <c r="I160" s="2">
        <v>5468017.5</v>
      </c>
      <c r="J160" s="3" t="s">
        <v>279</v>
      </c>
      <c r="K160" s="3" t="s">
        <v>15</v>
      </c>
      <c r="L160" s="4">
        <v>0.4411764705882353</v>
      </c>
      <c r="M160" s="3">
        <v>0</v>
      </c>
      <c r="N160" s="3" t="s">
        <v>16</v>
      </c>
    </row>
    <row r="161" spans="8:14" ht="12.75" outlineLevel="1">
      <c r="H161" s="24" t="s">
        <v>1130</v>
      </c>
      <c r="I161" s="2">
        <f>SUBTOTAL(9,I147:I160)</f>
        <v>23362089.99</v>
      </c>
      <c r="J161" s="3"/>
      <c r="K161" s="3"/>
      <c r="L161" s="4"/>
      <c r="M161" s="3"/>
      <c r="N161" s="3"/>
    </row>
    <row r="162" spans="8:14" ht="12.75">
      <c r="H162" s="24" t="s">
        <v>1093</v>
      </c>
      <c r="I162" s="25">
        <f>SUBTOTAL(9,I2:I160)</f>
        <v>326712134.40000015</v>
      </c>
      <c r="J162" s="3"/>
      <c r="K162" s="3"/>
      <c r="L162" s="4"/>
      <c r="M162" s="3"/>
      <c r="N162" s="3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podoktorskih projektov 2004, tehniške vede </oddHeader>
    <oddFooter xml:space="preserve">&amp;CJavna agencija za raziskovalno dejavnost Republike Slovenije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24"/>
  <sheetViews>
    <sheetView workbookViewId="0" topLeftCell="A1">
      <pane ySplit="1" topLeftCell="BM2" activePane="bottomLeft" state="frozen"/>
      <selection pane="topLeft" activeCell="A3" sqref="A3"/>
      <selection pane="bottomLeft" activeCell="A1" sqref="A1"/>
    </sheetView>
  </sheetViews>
  <sheetFormatPr defaultColWidth="9.140625" defaultRowHeight="12.75" outlineLevelRow="2"/>
  <cols>
    <col min="1" max="1" width="8.28125" style="3" customWidth="1"/>
    <col min="2" max="2" width="17.140625" style="0" customWidth="1"/>
    <col min="3" max="3" width="9.140625" style="19" customWidth="1"/>
    <col min="4" max="4" width="35.00390625" style="0" customWidth="1"/>
    <col min="5" max="5" width="13.00390625" style="21" customWidth="1"/>
    <col min="6" max="6" width="18.00390625" style="0" customWidth="1"/>
    <col min="7" max="7" width="46.140625" style="0" customWidth="1"/>
    <col min="8" max="8" width="16.7109375" style="3" customWidth="1"/>
    <col min="9" max="9" width="15.8515625" style="1" customWidth="1"/>
    <col min="11" max="11" width="16.00390625" style="0" customWidth="1"/>
    <col min="12" max="14" width="9.140625" style="3" customWidth="1"/>
  </cols>
  <sheetData>
    <row r="1" spans="1:14" s="12" customFormat="1" ht="20.25" customHeight="1">
      <c r="A1" s="11" t="s">
        <v>944</v>
      </c>
      <c r="B1" s="12" t="s">
        <v>1185</v>
      </c>
      <c r="C1" s="18" t="s">
        <v>945</v>
      </c>
      <c r="D1" s="12" t="s">
        <v>1175</v>
      </c>
      <c r="E1" s="20" t="s">
        <v>946</v>
      </c>
      <c r="F1" s="12" t="s">
        <v>1176</v>
      </c>
      <c r="G1" s="12" t="s">
        <v>1177</v>
      </c>
      <c r="H1" s="11" t="s">
        <v>947</v>
      </c>
      <c r="I1" s="16" t="s">
        <v>941</v>
      </c>
      <c r="J1" s="11" t="s">
        <v>948</v>
      </c>
      <c r="K1" s="11" t="s">
        <v>1186</v>
      </c>
      <c r="L1" s="13" t="s">
        <v>942</v>
      </c>
      <c r="M1" s="13" t="s">
        <v>949</v>
      </c>
      <c r="N1" s="11" t="s">
        <v>943</v>
      </c>
    </row>
    <row r="2" spans="1:14" ht="12.75" outlineLevel="2">
      <c r="A2" s="3" t="s">
        <v>951</v>
      </c>
      <c r="B2" t="s">
        <v>629</v>
      </c>
      <c r="C2" s="19">
        <v>381</v>
      </c>
      <c r="D2" t="s">
        <v>166</v>
      </c>
      <c r="E2" s="21">
        <v>5381</v>
      </c>
      <c r="F2" t="s">
        <v>631</v>
      </c>
      <c r="G2" t="s">
        <v>632</v>
      </c>
      <c r="H2" s="22" t="s">
        <v>633</v>
      </c>
      <c r="I2" s="17">
        <v>661965.24</v>
      </c>
      <c r="J2" s="3" t="s">
        <v>634</v>
      </c>
      <c r="K2" s="3" t="s">
        <v>15</v>
      </c>
      <c r="L2" s="4">
        <v>0.66</v>
      </c>
      <c r="M2" s="3">
        <v>0</v>
      </c>
      <c r="N2" s="3" t="s">
        <v>16</v>
      </c>
    </row>
    <row r="3" spans="1:14" ht="12.75" outlineLevel="2">
      <c r="A3" s="3" t="s">
        <v>952</v>
      </c>
      <c r="B3" t="s">
        <v>635</v>
      </c>
      <c r="C3" s="19">
        <v>381</v>
      </c>
      <c r="D3" t="s">
        <v>166</v>
      </c>
      <c r="E3" s="21" t="s">
        <v>630</v>
      </c>
      <c r="F3" t="s">
        <v>631</v>
      </c>
      <c r="G3" t="s">
        <v>632</v>
      </c>
      <c r="H3" s="22" t="s">
        <v>633</v>
      </c>
      <c r="I3" s="17">
        <v>4090077.09</v>
      </c>
      <c r="J3" s="3" t="s">
        <v>634</v>
      </c>
      <c r="K3" s="3" t="s">
        <v>15</v>
      </c>
      <c r="L3" s="4">
        <v>0.33</v>
      </c>
      <c r="M3" s="3">
        <v>0</v>
      </c>
      <c r="N3" s="3" t="s">
        <v>16</v>
      </c>
    </row>
    <row r="4" spans="1:14" ht="12.75" outlineLevel="2">
      <c r="A4" s="3" t="s">
        <v>953</v>
      </c>
      <c r="B4" t="s">
        <v>658</v>
      </c>
      <c r="C4" s="19">
        <v>381</v>
      </c>
      <c r="D4" t="s">
        <v>166</v>
      </c>
      <c r="E4" s="21" t="s">
        <v>659</v>
      </c>
      <c r="F4" t="s">
        <v>660</v>
      </c>
      <c r="G4" t="s">
        <v>661</v>
      </c>
      <c r="H4" s="22" t="s">
        <v>633</v>
      </c>
      <c r="I4" s="17">
        <v>9209127.24</v>
      </c>
      <c r="J4" s="3" t="s">
        <v>662</v>
      </c>
      <c r="K4" s="3" t="s">
        <v>223</v>
      </c>
      <c r="L4" s="4">
        <v>0.9164705882352941</v>
      </c>
      <c r="M4" s="3">
        <v>0</v>
      </c>
      <c r="N4" s="3" t="s">
        <v>33</v>
      </c>
    </row>
    <row r="5" spans="1:14" ht="12.75" outlineLevel="2">
      <c r="A5" s="3" t="s">
        <v>954</v>
      </c>
      <c r="B5" t="s">
        <v>672</v>
      </c>
      <c r="C5" s="19">
        <v>381</v>
      </c>
      <c r="D5" t="s">
        <v>166</v>
      </c>
      <c r="E5" s="21" t="s">
        <v>673</v>
      </c>
      <c r="F5" t="s">
        <v>674</v>
      </c>
      <c r="G5" t="s">
        <v>675</v>
      </c>
      <c r="H5" s="22" t="s">
        <v>633</v>
      </c>
      <c r="I5" s="17">
        <v>9209127.24</v>
      </c>
      <c r="J5" s="3" t="s">
        <v>634</v>
      </c>
      <c r="K5" s="3" t="s">
        <v>223</v>
      </c>
      <c r="L5" s="4">
        <v>0.9164705882352941</v>
      </c>
      <c r="M5" s="3">
        <v>0</v>
      </c>
      <c r="N5" s="3" t="s">
        <v>33</v>
      </c>
    </row>
    <row r="6" spans="8:12" ht="12.75" outlineLevel="1">
      <c r="H6" s="23" t="s">
        <v>1131</v>
      </c>
      <c r="I6" s="17">
        <f>SUBTOTAL(9,I2:I5)</f>
        <v>23170296.810000002</v>
      </c>
      <c r="J6" s="3"/>
      <c r="K6" s="3"/>
      <c r="L6" s="4"/>
    </row>
    <row r="7" spans="1:14" ht="12.75" outlineLevel="2">
      <c r="A7" s="3" t="s">
        <v>955</v>
      </c>
      <c r="B7" t="s">
        <v>636</v>
      </c>
      <c r="C7" s="19">
        <v>381</v>
      </c>
      <c r="D7" t="s">
        <v>166</v>
      </c>
      <c r="E7" s="21" t="s">
        <v>637</v>
      </c>
      <c r="F7" t="s">
        <v>638</v>
      </c>
      <c r="G7" t="s">
        <v>639</v>
      </c>
      <c r="H7" s="22" t="s">
        <v>640</v>
      </c>
      <c r="I7" s="17">
        <v>720295.4</v>
      </c>
      <c r="J7" s="3" t="s">
        <v>351</v>
      </c>
      <c r="K7" s="3" t="s">
        <v>15</v>
      </c>
      <c r="L7" s="4">
        <v>0.6470588235294118</v>
      </c>
      <c r="M7" s="3">
        <v>0</v>
      </c>
      <c r="N7" s="3" t="s">
        <v>25</v>
      </c>
    </row>
    <row r="8" spans="1:14" ht="12.75" outlineLevel="2">
      <c r="A8" s="3" t="s">
        <v>956</v>
      </c>
      <c r="B8" t="s">
        <v>641</v>
      </c>
      <c r="C8" s="19">
        <v>381</v>
      </c>
      <c r="D8" t="s">
        <v>166</v>
      </c>
      <c r="E8" s="21" t="s">
        <v>637</v>
      </c>
      <c r="F8" t="s">
        <v>638</v>
      </c>
      <c r="G8" t="s">
        <v>639</v>
      </c>
      <c r="H8" s="22" t="s">
        <v>640</v>
      </c>
      <c r="I8" s="17">
        <v>4461814.5</v>
      </c>
      <c r="J8" s="3" t="s">
        <v>351</v>
      </c>
      <c r="K8" s="3" t="s">
        <v>15</v>
      </c>
      <c r="L8" s="4">
        <v>0.3235294117647059</v>
      </c>
      <c r="M8" s="3">
        <v>0</v>
      </c>
      <c r="N8" s="3" t="s">
        <v>25</v>
      </c>
    </row>
    <row r="9" spans="1:14" ht="12.75" outlineLevel="2">
      <c r="A9" s="3" t="s">
        <v>957</v>
      </c>
      <c r="B9" t="s">
        <v>648</v>
      </c>
      <c r="C9" s="19">
        <v>1683</v>
      </c>
      <c r="D9" s="10" t="s">
        <v>1174</v>
      </c>
      <c r="E9" s="21" t="s">
        <v>649</v>
      </c>
      <c r="F9" t="s">
        <v>650</v>
      </c>
      <c r="G9" t="s">
        <v>651</v>
      </c>
      <c r="H9" s="22" t="s">
        <v>640</v>
      </c>
      <c r="I9" s="17">
        <v>720295.4</v>
      </c>
      <c r="J9" s="3" t="s">
        <v>24</v>
      </c>
      <c r="K9" s="3" t="s">
        <v>15</v>
      </c>
      <c r="L9" s="4">
        <v>0.6470588235294118</v>
      </c>
      <c r="M9" s="3">
        <v>0</v>
      </c>
      <c r="N9" s="3" t="s">
        <v>25</v>
      </c>
    </row>
    <row r="10" spans="1:14" ht="12.75" outlineLevel="2">
      <c r="A10" s="3" t="s">
        <v>958</v>
      </c>
      <c r="B10" t="s">
        <v>652</v>
      </c>
      <c r="C10" s="19">
        <v>1683</v>
      </c>
      <c r="D10" s="10" t="s">
        <v>1174</v>
      </c>
      <c r="E10" s="21" t="s">
        <v>649</v>
      </c>
      <c r="F10" t="s">
        <v>650</v>
      </c>
      <c r="G10" t="s">
        <v>651</v>
      </c>
      <c r="H10" s="22" t="s">
        <v>640</v>
      </c>
      <c r="I10" s="17">
        <v>4461814.5</v>
      </c>
      <c r="J10" s="3" t="s">
        <v>24</v>
      </c>
      <c r="K10" s="3" t="s">
        <v>15</v>
      </c>
      <c r="L10" s="4">
        <v>0.3235294117647059</v>
      </c>
      <c r="M10" s="3">
        <v>0</v>
      </c>
      <c r="N10" s="3" t="s">
        <v>25</v>
      </c>
    </row>
    <row r="11" spans="1:14" ht="12.75" outlineLevel="2">
      <c r="A11" s="3" t="s">
        <v>959</v>
      </c>
      <c r="B11" t="s">
        <v>653</v>
      </c>
      <c r="C11" s="19">
        <v>381</v>
      </c>
      <c r="D11" t="s">
        <v>166</v>
      </c>
      <c r="E11" s="21" t="s">
        <v>654</v>
      </c>
      <c r="F11" t="s">
        <v>655</v>
      </c>
      <c r="G11" t="s">
        <v>656</v>
      </c>
      <c r="H11" s="22" t="s">
        <v>640</v>
      </c>
      <c r="I11" s="17">
        <v>571466</v>
      </c>
      <c r="J11" s="3" t="s">
        <v>24</v>
      </c>
      <c r="K11" s="3" t="s">
        <v>157</v>
      </c>
      <c r="L11" s="4">
        <v>0.6470588235294118</v>
      </c>
      <c r="M11" s="3">
        <v>0</v>
      </c>
      <c r="N11" s="3" t="s">
        <v>33</v>
      </c>
    </row>
    <row r="12" spans="1:14" ht="12.75" outlineLevel="2">
      <c r="A12" s="3" t="s">
        <v>960</v>
      </c>
      <c r="B12" t="s">
        <v>657</v>
      </c>
      <c r="C12" s="19">
        <v>381</v>
      </c>
      <c r="D12" t="s">
        <v>166</v>
      </c>
      <c r="E12" s="21" t="s">
        <v>654</v>
      </c>
      <c r="F12" t="s">
        <v>655</v>
      </c>
      <c r="G12" t="s">
        <v>656</v>
      </c>
      <c r="H12" s="22" t="s">
        <v>640</v>
      </c>
      <c r="I12" s="17">
        <v>3518740.5</v>
      </c>
      <c r="J12" s="3" t="s">
        <v>24</v>
      </c>
      <c r="K12" s="3" t="s">
        <v>157</v>
      </c>
      <c r="L12" s="4">
        <v>0.3235294117647059</v>
      </c>
      <c r="M12" s="3">
        <v>0</v>
      </c>
      <c r="N12" s="3" t="s">
        <v>33</v>
      </c>
    </row>
    <row r="13" spans="1:14" ht="12.75" outlineLevel="2">
      <c r="A13" s="3" t="s">
        <v>961</v>
      </c>
      <c r="B13" t="s">
        <v>663</v>
      </c>
      <c r="C13" s="19">
        <v>381</v>
      </c>
      <c r="D13" t="s">
        <v>166</v>
      </c>
      <c r="E13" s="21" t="s">
        <v>664</v>
      </c>
      <c r="F13" t="s">
        <v>665</v>
      </c>
      <c r="G13" t="s">
        <v>666</v>
      </c>
      <c r="H13" s="22" t="s">
        <v>640</v>
      </c>
      <c r="I13" s="17">
        <v>9209127.24</v>
      </c>
      <c r="J13" s="3" t="s">
        <v>156</v>
      </c>
      <c r="K13" s="3" t="s">
        <v>223</v>
      </c>
      <c r="L13" s="4">
        <v>0.9164705882352941</v>
      </c>
      <c r="M13" s="3">
        <v>0</v>
      </c>
      <c r="N13" s="3" t="s">
        <v>33</v>
      </c>
    </row>
    <row r="14" spans="8:12" ht="12.75" outlineLevel="1">
      <c r="H14" s="24" t="s">
        <v>1132</v>
      </c>
      <c r="I14" s="17">
        <f>SUBTOTAL(9,I7:I13)</f>
        <v>23663553.54</v>
      </c>
      <c r="J14" s="3"/>
      <c r="K14" s="3"/>
      <c r="L14" s="4"/>
    </row>
    <row r="15" spans="1:14" ht="12.75" outlineLevel="2">
      <c r="A15" s="3" t="s">
        <v>962</v>
      </c>
      <c r="B15" t="s">
        <v>667</v>
      </c>
      <c r="C15" s="19">
        <v>302</v>
      </c>
      <c r="D15" t="s">
        <v>668</v>
      </c>
      <c r="E15" s="21" t="s">
        <v>669</v>
      </c>
      <c r="F15" t="s">
        <v>670</v>
      </c>
      <c r="G15" t="s">
        <v>1168</v>
      </c>
      <c r="H15" s="22" t="s">
        <v>671</v>
      </c>
      <c r="I15" s="17">
        <v>9209127.24</v>
      </c>
      <c r="J15" s="3" t="s">
        <v>24</v>
      </c>
      <c r="K15" s="3" t="s">
        <v>223</v>
      </c>
      <c r="L15" s="4">
        <v>0.9164705882352941</v>
      </c>
      <c r="M15" s="3">
        <v>0</v>
      </c>
      <c r="N15" s="3" t="s">
        <v>33</v>
      </c>
    </row>
    <row r="16" spans="8:12" ht="12.75" outlineLevel="1">
      <c r="H16" s="24" t="s">
        <v>1133</v>
      </c>
      <c r="I16" s="17">
        <f>SUBTOTAL(9,I15:I15)</f>
        <v>9209127.24</v>
      </c>
      <c r="J16" s="3"/>
      <c r="K16" s="3"/>
      <c r="L16" s="4"/>
    </row>
    <row r="17" spans="1:14" ht="12.75" outlineLevel="2">
      <c r="A17" s="3" t="s">
        <v>963</v>
      </c>
      <c r="B17" t="s">
        <v>642</v>
      </c>
      <c r="C17" s="19">
        <v>106</v>
      </c>
      <c r="D17" t="s">
        <v>91</v>
      </c>
      <c r="E17" s="21" t="s">
        <v>643</v>
      </c>
      <c r="F17" t="s">
        <v>644</v>
      </c>
      <c r="G17" t="s">
        <v>645</v>
      </c>
      <c r="H17" s="22" t="s">
        <v>646</v>
      </c>
      <c r="I17" s="17">
        <v>335112.46</v>
      </c>
      <c r="J17" s="3" t="s">
        <v>96</v>
      </c>
      <c r="K17" s="3" t="s">
        <v>15</v>
      </c>
      <c r="L17" s="4">
        <v>0.3341176470588235</v>
      </c>
      <c r="M17" s="3">
        <v>0</v>
      </c>
      <c r="N17" s="3" t="s">
        <v>16</v>
      </c>
    </row>
    <row r="18" spans="1:14" ht="12.75" outlineLevel="2">
      <c r="A18" s="3" t="s">
        <v>964</v>
      </c>
      <c r="B18" t="s">
        <v>647</v>
      </c>
      <c r="C18" s="19">
        <v>106</v>
      </c>
      <c r="D18" t="s">
        <v>91</v>
      </c>
      <c r="E18" s="21" t="s">
        <v>643</v>
      </c>
      <c r="F18" t="s">
        <v>644</v>
      </c>
      <c r="G18" t="s">
        <v>645</v>
      </c>
      <c r="H18" s="22" t="s">
        <v>646</v>
      </c>
      <c r="I18" s="17">
        <v>2070555.96</v>
      </c>
      <c r="J18" s="3" t="s">
        <v>96</v>
      </c>
      <c r="K18" s="3" t="s">
        <v>15</v>
      </c>
      <c r="L18" s="4">
        <v>0.16705882352941176</v>
      </c>
      <c r="M18" s="3">
        <v>0</v>
      </c>
      <c r="N18" s="3" t="s">
        <v>16</v>
      </c>
    </row>
    <row r="19" spans="1:14" ht="12.75" outlineLevel="2">
      <c r="A19" s="3" t="s">
        <v>965</v>
      </c>
      <c r="B19" t="s">
        <v>676</v>
      </c>
      <c r="C19" s="19">
        <v>1540</v>
      </c>
      <c r="D19" t="s">
        <v>180</v>
      </c>
      <c r="E19" s="21" t="s">
        <v>677</v>
      </c>
      <c r="F19" t="s">
        <v>678</v>
      </c>
      <c r="G19" t="s">
        <v>679</v>
      </c>
      <c r="H19" s="22" t="s">
        <v>646</v>
      </c>
      <c r="I19" s="17">
        <v>4679388.58</v>
      </c>
      <c r="J19" s="3" t="s">
        <v>52</v>
      </c>
      <c r="K19" s="3" t="s">
        <v>215</v>
      </c>
      <c r="L19" s="4">
        <v>0.5</v>
      </c>
      <c r="M19" s="3">
        <v>0</v>
      </c>
      <c r="N19" s="3" t="s">
        <v>33</v>
      </c>
    </row>
    <row r="20" spans="8:12" ht="12.75" outlineLevel="1">
      <c r="H20" s="24" t="s">
        <v>1134</v>
      </c>
      <c r="I20" s="17">
        <f>SUBTOTAL(9,I17:I19)</f>
        <v>7085057</v>
      </c>
      <c r="J20" s="3"/>
      <c r="K20" s="3"/>
      <c r="L20" s="4"/>
    </row>
    <row r="21" spans="1:14" ht="12.75" outlineLevel="2">
      <c r="A21" s="3" t="s">
        <v>966</v>
      </c>
      <c r="B21" t="s">
        <v>623</v>
      </c>
      <c r="C21" s="19">
        <v>381</v>
      </c>
      <c r="D21" t="s">
        <v>166</v>
      </c>
      <c r="E21" s="21" t="s">
        <v>624</v>
      </c>
      <c r="F21" t="s">
        <v>625</v>
      </c>
      <c r="G21" t="s">
        <v>626</v>
      </c>
      <c r="H21" s="22" t="s">
        <v>627</v>
      </c>
      <c r="I21" s="17">
        <v>626565.94</v>
      </c>
      <c r="J21" s="3" t="s">
        <v>171</v>
      </c>
      <c r="K21" s="3" t="s">
        <v>15</v>
      </c>
      <c r="L21" s="4">
        <v>0.6247058823529412</v>
      </c>
      <c r="M21" s="3">
        <v>0</v>
      </c>
      <c r="N21" s="3" t="s">
        <v>16</v>
      </c>
    </row>
    <row r="22" spans="1:14" ht="12.75" outlineLevel="2">
      <c r="A22" s="3" t="s">
        <v>967</v>
      </c>
      <c r="B22" t="s">
        <v>628</v>
      </c>
      <c r="C22" s="19">
        <v>381</v>
      </c>
      <c r="D22" t="s">
        <v>166</v>
      </c>
      <c r="E22" s="21" t="s">
        <v>624</v>
      </c>
      <c r="F22" t="s">
        <v>625</v>
      </c>
      <c r="G22" t="s">
        <v>626</v>
      </c>
      <c r="H22" s="22" t="s">
        <v>627</v>
      </c>
      <c r="I22" s="17">
        <v>3871356.39</v>
      </c>
      <c r="J22" s="3" t="s">
        <v>171</v>
      </c>
      <c r="K22" s="3" t="s">
        <v>15</v>
      </c>
      <c r="L22" s="4">
        <v>0.3123529411764706</v>
      </c>
      <c r="M22" s="3">
        <v>0</v>
      </c>
      <c r="N22" s="3" t="s">
        <v>16</v>
      </c>
    </row>
    <row r="23" spans="8:12" ht="12.75" outlineLevel="1">
      <c r="H23" s="24" t="s">
        <v>1135</v>
      </c>
      <c r="I23" s="17">
        <f>SUBTOTAL(9,I21:I22)</f>
        <v>4497922.33</v>
      </c>
      <c r="J23" s="3"/>
      <c r="K23" s="3"/>
      <c r="L23" s="4"/>
    </row>
    <row r="24" spans="8:12" ht="12.75">
      <c r="H24" s="24" t="s">
        <v>1093</v>
      </c>
      <c r="I24" s="26">
        <f>SUBTOTAL(9,I2:I22)</f>
        <v>67625956.92</v>
      </c>
      <c r="J24" s="3"/>
      <c r="K24" s="3"/>
      <c r="L24" s="4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podoktorskih projektov 2004, medicinske vede </oddHeader>
    <oddFooter xml:space="preserve">&amp;CJavna agencija za raziskovalno dejavnost Republike Slovenije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N34"/>
  <sheetViews>
    <sheetView workbookViewId="0" topLeftCell="A1">
      <pane ySplit="1" topLeftCell="BM2" activePane="bottomLeft" state="frozen"/>
      <selection pane="topLeft" activeCell="A3" sqref="A3"/>
      <selection pane="bottomLeft" activeCell="A1" sqref="A1"/>
    </sheetView>
  </sheetViews>
  <sheetFormatPr defaultColWidth="9.140625" defaultRowHeight="12.75" outlineLevelRow="2"/>
  <cols>
    <col min="1" max="1" width="9.00390625" style="3" customWidth="1"/>
    <col min="2" max="2" width="17.140625" style="0" customWidth="1"/>
    <col min="3" max="3" width="9.140625" style="19" customWidth="1"/>
    <col min="4" max="4" width="35.57421875" style="0" customWidth="1"/>
    <col min="5" max="5" width="14.7109375" style="21" customWidth="1"/>
    <col min="6" max="6" width="19.28125" style="0" customWidth="1"/>
    <col min="7" max="7" width="48.8515625" style="0" customWidth="1"/>
    <col min="8" max="8" width="15.421875" style="3" customWidth="1"/>
    <col min="9" max="9" width="17.421875" style="0" customWidth="1"/>
    <col min="11" max="11" width="15.8515625" style="0" customWidth="1"/>
  </cols>
  <sheetData>
    <row r="1" spans="1:14" s="12" customFormat="1" ht="21.75" customHeight="1">
      <c r="A1" s="11" t="s">
        <v>944</v>
      </c>
      <c r="B1" s="12" t="s">
        <v>1185</v>
      </c>
      <c r="C1" s="18" t="s">
        <v>945</v>
      </c>
      <c r="D1" s="12" t="s">
        <v>1175</v>
      </c>
      <c r="E1" s="20" t="s">
        <v>946</v>
      </c>
      <c r="F1" s="12" t="s">
        <v>1176</v>
      </c>
      <c r="G1" s="12" t="s">
        <v>1177</v>
      </c>
      <c r="H1" s="11" t="s">
        <v>947</v>
      </c>
      <c r="I1" s="16" t="s">
        <v>941</v>
      </c>
      <c r="J1" s="11" t="s">
        <v>948</v>
      </c>
      <c r="K1" s="11" t="s">
        <v>1186</v>
      </c>
      <c r="L1" s="13" t="s">
        <v>942</v>
      </c>
      <c r="M1" s="13" t="s">
        <v>949</v>
      </c>
      <c r="N1" s="11" t="s">
        <v>943</v>
      </c>
    </row>
    <row r="2" spans="1:14" ht="12.75" outlineLevel="2">
      <c r="A2" s="3" t="s">
        <v>951</v>
      </c>
      <c r="B2" t="s">
        <v>680</v>
      </c>
      <c r="C2" s="19">
        <v>404</v>
      </c>
      <c r="D2" t="s">
        <v>681</v>
      </c>
      <c r="E2" s="21" t="s">
        <v>682</v>
      </c>
      <c r="F2" t="s">
        <v>683</v>
      </c>
      <c r="G2" t="s">
        <v>684</v>
      </c>
      <c r="H2" s="22" t="s">
        <v>685</v>
      </c>
      <c r="I2" s="2">
        <v>196444.2</v>
      </c>
      <c r="J2" s="3" t="s">
        <v>247</v>
      </c>
      <c r="K2" s="3" t="s">
        <v>15</v>
      </c>
      <c r="L2" s="4">
        <v>0.17647058823529413</v>
      </c>
      <c r="M2" s="3">
        <v>0</v>
      </c>
      <c r="N2" s="3" t="s">
        <v>25</v>
      </c>
    </row>
    <row r="3" spans="1:14" ht="12.75" outlineLevel="2">
      <c r="A3" s="3" t="s">
        <v>952</v>
      </c>
      <c r="B3" t="s">
        <v>686</v>
      </c>
      <c r="C3" s="19">
        <v>404</v>
      </c>
      <c r="D3" t="s">
        <v>681</v>
      </c>
      <c r="E3" s="21" t="s">
        <v>682</v>
      </c>
      <c r="F3" t="s">
        <v>683</v>
      </c>
      <c r="G3" t="s">
        <v>684</v>
      </c>
      <c r="H3" s="22" t="s">
        <v>685</v>
      </c>
      <c r="I3" s="2">
        <v>1216858.5</v>
      </c>
      <c r="J3" s="3" t="s">
        <v>247</v>
      </c>
      <c r="K3" s="3" t="s">
        <v>15</v>
      </c>
      <c r="L3" s="4">
        <v>0.08823529411764706</v>
      </c>
      <c r="M3" s="3">
        <v>0</v>
      </c>
      <c r="N3" s="3" t="s">
        <v>25</v>
      </c>
    </row>
    <row r="4" spans="8:14" ht="12.75" outlineLevel="1">
      <c r="H4" s="23" t="s">
        <v>1136</v>
      </c>
      <c r="I4" s="2">
        <f>SUBTOTAL(9,I2:I3)</f>
        <v>1413302.7</v>
      </c>
      <c r="J4" s="3"/>
      <c r="K4" s="3"/>
      <c r="L4" s="4"/>
      <c r="M4" s="3"/>
      <c r="N4" s="3"/>
    </row>
    <row r="5" spans="1:14" ht="12.75" outlineLevel="2">
      <c r="A5" s="3" t="s">
        <v>953</v>
      </c>
      <c r="B5" t="s">
        <v>735</v>
      </c>
      <c r="C5" s="19">
        <v>481</v>
      </c>
      <c r="D5" t="s">
        <v>70</v>
      </c>
      <c r="E5" s="21" t="s">
        <v>736</v>
      </c>
      <c r="F5" t="s">
        <v>737</v>
      </c>
      <c r="G5" t="s">
        <v>738</v>
      </c>
      <c r="H5" s="22" t="s">
        <v>739</v>
      </c>
      <c r="I5" s="2">
        <v>883174.8</v>
      </c>
      <c r="J5" s="3" t="s">
        <v>740</v>
      </c>
      <c r="K5" s="3" t="s">
        <v>205</v>
      </c>
      <c r="L5" s="4">
        <v>1</v>
      </c>
      <c r="M5" s="3">
        <v>0</v>
      </c>
      <c r="N5" s="3" t="s">
        <v>33</v>
      </c>
    </row>
    <row r="6" spans="1:14" ht="12.75" outlineLevel="2">
      <c r="A6" s="3" t="s">
        <v>954</v>
      </c>
      <c r="B6" t="s">
        <v>741</v>
      </c>
      <c r="C6" s="19">
        <v>481</v>
      </c>
      <c r="D6" t="s">
        <v>70</v>
      </c>
      <c r="E6" s="21" t="s">
        <v>736</v>
      </c>
      <c r="F6" t="s">
        <v>737</v>
      </c>
      <c r="G6" t="s">
        <v>738</v>
      </c>
      <c r="H6" s="22" t="s">
        <v>739</v>
      </c>
      <c r="I6" s="2">
        <v>10117442.08</v>
      </c>
      <c r="J6" s="3" t="s">
        <v>740</v>
      </c>
      <c r="K6" s="3" t="s">
        <v>205</v>
      </c>
      <c r="L6" s="4">
        <v>1</v>
      </c>
      <c r="M6" s="3">
        <v>0</v>
      </c>
      <c r="N6" s="3" t="s">
        <v>33</v>
      </c>
    </row>
    <row r="7" spans="1:14" ht="12.75" outlineLevel="2">
      <c r="A7" s="3" t="s">
        <v>955</v>
      </c>
      <c r="B7" t="s">
        <v>742</v>
      </c>
      <c r="C7" s="19">
        <v>481</v>
      </c>
      <c r="D7" t="s">
        <v>70</v>
      </c>
      <c r="E7" s="21" t="s">
        <v>743</v>
      </c>
      <c r="F7" t="s">
        <v>744</v>
      </c>
      <c r="G7" t="s">
        <v>745</v>
      </c>
      <c r="H7" s="22" t="s">
        <v>739</v>
      </c>
      <c r="I7" s="2">
        <v>883386.1</v>
      </c>
      <c r="J7" s="3" t="s">
        <v>746</v>
      </c>
      <c r="K7" s="3" t="s">
        <v>747</v>
      </c>
      <c r="L7" s="4">
        <v>0.8335294117647059</v>
      </c>
      <c r="M7" s="3">
        <v>0</v>
      </c>
      <c r="N7" s="3" t="s">
        <v>33</v>
      </c>
    </row>
    <row r="8" spans="1:14" ht="12.75" outlineLevel="2">
      <c r="A8" s="3" t="s">
        <v>956</v>
      </c>
      <c r="B8" t="s">
        <v>748</v>
      </c>
      <c r="C8" s="19">
        <v>481</v>
      </c>
      <c r="D8" t="s">
        <v>70</v>
      </c>
      <c r="E8" s="21" t="s">
        <v>743</v>
      </c>
      <c r="F8" t="s">
        <v>744</v>
      </c>
      <c r="G8" t="s">
        <v>745</v>
      </c>
      <c r="H8" s="22" t="s">
        <v>739</v>
      </c>
      <c r="I8" s="2">
        <v>10117442.08</v>
      </c>
      <c r="J8" s="3" t="s">
        <v>746</v>
      </c>
      <c r="K8" s="3" t="s">
        <v>747</v>
      </c>
      <c r="L8" s="4">
        <v>1</v>
      </c>
      <c r="M8" s="3">
        <v>0</v>
      </c>
      <c r="N8" s="3" t="s">
        <v>33</v>
      </c>
    </row>
    <row r="9" spans="1:14" ht="12.75" outlineLevel="2">
      <c r="A9" s="3" t="s">
        <v>957</v>
      </c>
      <c r="B9" t="s">
        <v>753</v>
      </c>
      <c r="C9" s="19">
        <v>481</v>
      </c>
      <c r="D9" t="s">
        <v>70</v>
      </c>
      <c r="E9" s="21" t="s">
        <v>754</v>
      </c>
      <c r="F9" t="s">
        <v>755</v>
      </c>
      <c r="G9" t="s">
        <v>756</v>
      </c>
      <c r="H9" s="22" t="s">
        <v>739</v>
      </c>
      <c r="I9" s="2">
        <v>9209127.24</v>
      </c>
      <c r="J9" s="3" t="s">
        <v>740</v>
      </c>
      <c r="K9" s="3" t="s">
        <v>223</v>
      </c>
      <c r="L9" s="4">
        <v>0.9164705882352941</v>
      </c>
      <c r="M9" s="3">
        <v>0</v>
      </c>
      <c r="N9" s="3" t="s">
        <v>33</v>
      </c>
    </row>
    <row r="10" spans="8:14" ht="12.75" outlineLevel="1">
      <c r="H10" s="24" t="s">
        <v>1137</v>
      </c>
      <c r="I10" s="2">
        <f>SUBTOTAL(9,I5:I9)</f>
        <v>31210572.300000004</v>
      </c>
      <c r="J10" s="3"/>
      <c r="K10" s="3"/>
      <c r="L10" s="4"/>
      <c r="M10" s="3"/>
      <c r="N10" s="3"/>
    </row>
    <row r="11" spans="1:14" ht="12.75" outlineLevel="2">
      <c r="A11" s="3" t="s">
        <v>958</v>
      </c>
      <c r="B11" t="s">
        <v>687</v>
      </c>
      <c r="C11" s="19">
        <v>481</v>
      </c>
      <c r="D11" t="s">
        <v>70</v>
      </c>
      <c r="E11" s="21" t="s">
        <v>688</v>
      </c>
      <c r="F11" t="s">
        <v>689</v>
      </c>
      <c r="G11" t="s">
        <v>690</v>
      </c>
      <c r="H11" s="22" t="s">
        <v>691</v>
      </c>
      <c r="I11" s="2">
        <v>387649.9</v>
      </c>
      <c r="J11" s="3" t="s">
        <v>692</v>
      </c>
      <c r="K11" s="3" t="s">
        <v>15</v>
      </c>
      <c r="L11" s="4">
        <v>0.34823529411764703</v>
      </c>
      <c r="M11" s="3">
        <v>0</v>
      </c>
      <c r="N11" s="3" t="s">
        <v>25</v>
      </c>
    </row>
    <row r="12" spans="1:14" ht="12.75" outlineLevel="2">
      <c r="A12" s="3" t="s">
        <v>959</v>
      </c>
      <c r="B12" t="s">
        <v>693</v>
      </c>
      <c r="C12" s="19">
        <v>481</v>
      </c>
      <c r="D12" t="s">
        <v>70</v>
      </c>
      <c r="E12" s="21" t="s">
        <v>688</v>
      </c>
      <c r="F12" t="s">
        <v>689</v>
      </c>
      <c r="G12" t="s">
        <v>690</v>
      </c>
      <c r="H12" s="22" t="s">
        <v>691</v>
      </c>
      <c r="I12" s="2">
        <v>2401267.44</v>
      </c>
      <c r="J12" s="3" t="s">
        <v>692</v>
      </c>
      <c r="K12" s="3" t="s">
        <v>15</v>
      </c>
      <c r="L12" s="4">
        <v>0.17411764705882352</v>
      </c>
      <c r="M12" s="3">
        <v>0</v>
      </c>
      <c r="N12" s="3" t="s">
        <v>25</v>
      </c>
    </row>
    <row r="13" spans="1:14" ht="12.75" outlineLevel="2">
      <c r="A13" s="3" t="s">
        <v>960</v>
      </c>
      <c r="B13" t="s">
        <v>694</v>
      </c>
      <c r="C13" s="19">
        <v>481</v>
      </c>
      <c r="D13" t="s">
        <v>70</v>
      </c>
      <c r="E13" s="21" t="s">
        <v>695</v>
      </c>
      <c r="F13" t="s">
        <v>696</v>
      </c>
      <c r="G13" t="s">
        <v>697</v>
      </c>
      <c r="H13" s="22" t="s">
        <v>691</v>
      </c>
      <c r="I13" s="2">
        <v>263134.12</v>
      </c>
      <c r="J13" s="3" t="s">
        <v>698</v>
      </c>
      <c r="K13" s="3" t="s">
        <v>15</v>
      </c>
      <c r="L13" s="4">
        <v>0.26235294117647057</v>
      </c>
      <c r="M13" s="3">
        <v>0</v>
      </c>
      <c r="N13" s="3" t="s">
        <v>16</v>
      </c>
    </row>
    <row r="14" spans="1:14" ht="12.75" outlineLevel="2">
      <c r="A14" s="3" t="s">
        <v>961</v>
      </c>
      <c r="B14" t="s">
        <v>699</v>
      </c>
      <c r="C14" s="19">
        <v>481</v>
      </c>
      <c r="D14" t="s">
        <v>70</v>
      </c>
      <c r="E14" s="21" t="s">
        <v>700</v>
      </c>
      <c r="F14" t="s">
        <v>701</v>
      </c>
      <c r="G14" t="s">
        <v>697</v>
      </c>
      <c r="H14" s="22" t="s">
        <v>691</v>
      </c>
      <c r="I14" s="2">
        <v>1625823.87</v>
      </c>
      <c r="J14" s="3" t="s">
        <v>698</v>
      </c>
      <c r="K14" s="3" t="s">
        <v>15</v>
      </c>
      <c r="L14" s="4">
        <v>0.13117647058823528</v>
      </c>
      <c r="M14" s="3">
        <v>0</v>
      </c>
      <c r="N14" s="3" t="s">
        <v>16</v>
      </c>
    </row>
    <row r="15" spans="1:14" ht="12.75" outlineLevel="2">
      <c r="A15" s="3" t="s">
        <v>962</v>
      </c>
      <c r="B15" t="s">
        <v>702</v>
      </c>
      <c r="C15" s="19">
        <v>481</v>
      </c>
      <c r="D15" t="s">
        <v>70</v>
      </c>
      <c r="E15" s="21" t="s">
        <v>703</v>
      </c>
      <c r="F15" t="s">
        <v>704</v>
      </c>
      <c r="G15" t="s">
        <v>705</v>
      </c>
      <c r="H15" s="22" t="s">
        <v>691</v>
      </c>
      <c r="I15" s="2">
        <v>263134.12</v>
      </c>
      <c r="J15" s="3" t="s">
        <v>706</v>
      </c>
      <c r="K15" s="3" t="s">
        <v>15</v>
      </c>
      <c r="L15" s="4">
        <v>0.26235294117647057</v>
      </c>
      <c r="M15" s="3">
        <v>0</v>
      </c>
      <c r="N15" s="3" t="s">
        <v>16</v>
      </c>
    </row>
    <row r="16" spans="1:14" ht="12.75" outlineLevel="2">
      <c r="A16" s="3" t="s">
        <v>963</v>
      </c>
      <c r="B16" t="s">
        <v>707</v>
      </c>
      <c r="C16" s="19">
        <v>481</v>
      </c>
      <c r="D16" t="s">
        <v>70</v>
      </c>
      <c r="E16" s="21" t="s">
        <v>703</v>
      </c>
      <c r="F16" t="s">
        <v>704</v>
      </c>
      <c r="G16" t="s">
        <v>705</v>
      </c>
      <c r="H16" s="22" t="s">
        <v>691</v>
      </c>
      <c r="I16" s="2">
        <v>1625823.87</v>
      </c>
      <c r="J16" s="3" t="s">
        <v>706</v>
      </c>
      <c r="K16" s="3" t="s">
        <v>15</v>
      </c>
      <c r="L16" s="4">
        <v>0.13117647058823528</v>
      </c>
      <c r="M16" s="3">
        <v>0</v>
      </c>
      <c r="N16" s="3" t="s">
        <v>16</v>
      </c>
    </row>
    <row r="17" spans="1:14" ht="12.75" outlineLevel="2">
      <c r="A17" s="3" t="s">
        <v>964</v>
      </c>
      <c r="B17" t="s">
        <v>721</v>
      </c>
      <c r="C17" s="19">
        <v>105</v>
      </c>
      <c r="D17" t="s">
        <v>139</v>
      </c>
      <c r="E17" s="21" t="s">
        <v>722</v>
      </c>
      <c r="F17" t="s">
        <v>723</v>
      </c>
      <c r="G17" s="10" t="s">
        <v>0</v>
      </c>
      <c r="H17" s="22" t="s">
        <v>691</v>
      </c>
      <c r="I17" s="2">
        <v>181830.1</v>
      </c>
      <c r="J17" s="3" t="s">
        <v>247</v>
      </c>
      <c r="K17" s="3" t="s">
        <v>15</v>
      </c>
      <c r="L17" s="4">
        <v>0.20588235294117646</v>
      </c>
      <c r="M17" s="3">
        <v>0</v>
      </c>
      <c r="N17" s="3" t="s">
        <v>33</v>
      </c>
    </row>
    <row r="18" spans="1:14" ht="12.75" outlineLevel="2">
      <c r="A18" s="3" t="s">
        <v>965</v>
      </c>
      <c r="B18" t="s">
        <v>724</v>
      </c>
      <c r="C18" s="19">
        <v>105</v>
      </c>
      <c r="D18" t="s">
        <v>139</v>
      </c>
      <c r="E18" s="21" t="s">
        <v>722</v>
      </c>
      <c r="F18" t="s">
        <v>723</v>
      </c>
      <c r="G18" s="10" t="s">
        <v>0</v>
      </c>
      <c r="H18" s="22" t="s">
        <v>691</v>
      </c>
      <c r="I18" s="2">
        <v>1119599.25</v>
      </c>
      <c r="J18" s="3" t="s">
        <v>247</v>
      </c>
      <c r="K18" s="3" t="s">
        <v>15</v>
      </c>
      <c r="L18" s="4">
        <v>0.10294117647058823</v>
      </c>
      <c r="M18" s="3">
        <v>0</v>
      </c>
      <c r="N18" s="3" t="s">
        <v>33</v>
      </c>
    </row>
    <row r="19" spans="1:14" ht="12.75" outlineLevel="2">
      <c r="A19" s="3" t="s">
        <v>966</v>
      </c>
      <c r="B19" t="s">
        <v>725</v>
      </c>
      <c r="C19" s="19">
        <v>482</v>
      </c>
      <c r="D19" t="s">
        <v>726</v>
      </c>
      <c r="E19" s="21" t="s">
        <v>722</v>
      </c>
      <c r="F19" t="s">
        <v>723</v>
      </c>
      <c r="G19" s="10" t="s">
        <v>0</v>
      </c>
      <c r="H19" s="22" t="s">
        <v>691</v>
      </c>
      <c r="I19" s="2">
        <v>125722.5</v>
      </c>
      <c r="J19" s="3" t="s">
        <v>156</v>
      </c>
      <c r="K19" s="3" t="s">
        <v>15</v>
      </c>
      <c r="L19" s="4">
        <v>0.1423529411764706</v>
      </c>
      <c r="M19" s="3">
        <v>0</v>
      </c>
      <c r="N19" s="3" t="s">
        <v>33</v>
      </c>
    </row>
    <row r="20" spans="1:14" ht="12.75" outlineLevel="2">
      <c r="A20" s="3" t="s">
        <v>967</v>
      </c>
      <c r="B20" t="s">
        <v>727</v>
      </c>
      <c r="C20" s="19">
        <v>482</v>
      </c>
      <c r="D20" t="s">
        <v>726</v>
      </c>
      <c r="E20" s="21" t="s">
        <v>722</v>
      </c>
      <c r="F20" t="s">
        <v>723</v>
      </c>
      <c r="G20" s="10" t="s">
        <v>0</v>
      </c>
      <c r="H20" s="22" t="s">
        <v>691</v>
      </c>
      <c r="I20" s="2">
        <v>774122.91</v>
      </c>
      <c r="J20" s="3" t="s">
        <v>156</v>
      </c>
      <c r="K20" s="3" t="s">
        <v>15</v>
      </c>
      <c r="L20" s="4">
        <v>0.0711764705882353</v>
      </c>
      <c r="M20" s="3">
        <v>0</v>
      </c>
      <c r="N20" s="3" t="s">
        <v>33</v>
      </c>
    </row>
    <row r="21" spans="8:14" ht="12.75" outlineLevel="1">
      <c r="H21" s="24" t="s">
        <v>1138</v>
      </c>
      <c r="I21" s="2">
        <f>SUBTOTAL(9,I11:I20)</f>
        <v>8768108.08</v>
      </c>
      <c r="J21" s="3"/>
      <c r="K21" s="3"/>
      <c r="L21" s="4"/>
      <c r="M21" s="3"/>
      <c r="N21" s="3"/>
    </row>
    <row r="22" spans="1:14" ht="12.75" outlineLevel="2">
      <c r="A22" s="3" t="s">
        <v>968</v>
      </c>
      <c r="B22" t="s">
        <v>708</v>
      </c>
      <c r="C22" s="19">
        <v>104</v>
      </c>
      <c r="D22" t="s">
        <v>19</v>
      </c>
      <c r="E22" s="21" t="s">
        <v>709</v>
      </c>
      <c r="F22" t="s">
        <v>710</v>
      </c>
      <c r="G22" t="s">
        <v>1</v>
      </c>
      <c r="H22" s="22" t="s">
        <v>711</v>
      </c>
      <c r="I22" s="2">
        <v>351632.12</v>
      </c>
      <c r="J22" s="3" t="s">
        <v>238</v>
      </c>
      <c r="K22" s="3" t="s">
        <v>15</v>
      </c>
      <c r="L22" s="4">
        <v>0.35058823529411764</v>
      </c>
      <c r="M22" s="3">
        <v>0</v>
      </c>
      <c r="N22" s="3" t="s">
        <v>16</v>
      </c>
    </row>
    <row r="23" spans="1:14" ht="12.75" outlineLevel="2">
      <c r="A23" s="3" t="s">
        <v>969</v>
      </c>
      <c r="B23" t="s">
        <v>712</v>
      </c>
      <c r="C23" s="19">
        <v>104</v>
      </c>
      <c r="D23" t="s">
        <v>19</v>
      </c>
      <c r="E23" s="21" t="s">
        <v>709</v>
      </c>
      <c r="F23" t="s">
        <v>710</v>
      </c>
      <c r="G23" t="s">
        <v>1</v>
      </c>
      <c r="H23" s="22" t="s">
        <v>711</v>
      </c>
      <c r="I23" s="2">
        <v>2172625.62</v>
      </c>
      <c r="J23" s="3" t="s">
        <v>238</v>
      </c>
      <c r="K23" s="3" t="s">
        <v>15</v>
      </c>
      <c r="L23" s="4">
        <v>0.17529411764705882</v>
      </c>
      <c r="M23" s="3">
        <v>0</v>
      </c>
      <c r="N23" s="3" t="s">
        <v>16</v>
      </c>
    </row>
    <row r="24" spans="1:14" ht="12.75" outlineLevel="2">
      <c r="A24" s="3" t="s">
        <v>970</v>
      </c>
      <c r="B24" t="s">
        <v>713</v>
      </c>
      <c r="C24" s="19">
        <v>105</v>
      </c>
      <c r="D24" t="s">
        <v>139</v>
      </c>
      <c r="E24" s="21" t="s">
        <v>714</v>
      </c>
      <c r="F24" t="s">
        <v>715</v>
      </c>
      <c r="G24" t="s">
        <v>716</v>
      </c>
      <c r="H24" s="22" t="s">
        <v>711</v>
      </c>
      <c r="I24" s="2">
        <v>29499.3</v>
      </c>
      <c r="J24" s="3" t="s">
        <v>156</v>
      </c>
      <c r="K24" s="3" t="s">
        <v>15</v>
      </c>
      <c r="L24" s="4">
        <v>0.029411764705882353</v>
      </c>
      <c r="M24" s="3">
        <v>0</v>
      </c>
      <c r="N24" s="3" t="s">
        <v>16</v>
      </c>
    </row>
    <row r="25" spans="1:14" ht="12.75" outlineLevel="2">
      <c r="A25" s="3" t="s">
        <v>971</v>
      </c>
      <c r="B25" t="s">
        <v>717</v>
      </c>
      <c r="C25" s="19">
        <v>105</v>
      </c>
      <c r="D25" t="s">
        <v>139</v>
      </c>
      <c r="E25" s="21" t="s">
        <v>714</v>
      </c>
      <c r="F25" t="s">
        <v>715</v>
      </c>
      <c r="G25" t="s">
        <v>716</v>
      </c>
      <c r="H25" s="22" t="s">
        <v>711</v>
      </c>
      <c r="I25" s="2">
        <v>182267.25</v>
      </c>
      <c r="J25" s="3" t="s">
        <v>156</v>
      </c>
      <c r="K25" s="3" t="s">
        <v>15</v>
      </c>
      <c r="L25" s="4">
        <v>0.014705882352941176</v>
      </c>
      <c r="M25" s="3">
        <v>0</v>
      </c>
      <c r="N25" s="3" t="s">
        <v>16</v>
      </c>
    </row>
    <row r="26" spans="1:14" ht="12.75" outlineLevel="2">
      <c r="A26" s="3" t="s">
        <v>972</v>
      </c>
      <c r="B26" t="s">
        <v>718</v>
      </c>
      <c r="C26" s="19">
        <v>401</v>
      </c>
      <c r="D26" t="s">
        <v>719</v>
      </c>
      <c r="E26" s="21" t="s">
        <v>714</v>
      </c>
      <c r="F26" t="s">
        <v>715</v>
      </c>
      <c r="G26" t="s">
        <v>716</v>
      </c>
      <c r="H26" s="22" t="s">
        <v>711</v>
      </c>
      <c r="I26" s="2">
        <v>176996</v>
      </c>
      <c r="J26" s="3" t="s">
        <v>102</v>
      </c>
      <c r="K26" s="3" t="s">
        <v>15</v>
      </c>
      <c r="L26" s="4">
        <v>0.17647058823529413</v>
      </c>
      <c r="M26" s="3">
        <v>0</v>
      </c>
      <c r="N26" s="3" t="s">
        <v>16</v>
      </c>
    </row>
    <row r="27" spans="1:14" ht="12.75" outlineLevel="2">
      <c r="A27" s="3" t="s">
        <v>973</v>
      </c>
      <c r="B27" t="s">
        <v>720</v>
      </c>
      <c r="C27" s="19">
        <v>401</v>
      </c>
      <c r="D27" t="s">
        <v>719</v>
      </c>
      <c r="E27" s="21" t="s">
        <v>714</v>
      </c>
      <c r="F27" t="s">
        <v>715</v>
      </c>
      <c r="G27" t="s">
        <v>716</v>
      </c>
      <c r="H27" s="22" t="s">
        <v>711</v>
      </c>
      <c r="I27" s="2">
        <v>1093603.5</v>
      </c>
      <c r="J27" s="3" t="s">
        <v>102</v>
      </c>
      <c r="K27" s="3" t="s">
        <v>15</v>
      </c>
      <c r="L27" s="4">
        <v>0.08823529411764706</v>
      </c>
      <c r="M27" s="3">
        <v>0</v>
      </c>
      <c r="N27" s="3" t="s">
        <v>16</v>
      </c>
    </row>
    <row r="28" spans="1:14" ht="12.75" outlineLevel="2">
      <c r="A28" s="3" t="s">
        <v>974</v>
      </c>
      <c r="B28" t="s">
        <v>728</v>
      </c>
      <c r="C28" s="19">
        <v>105</v>
      </c>
      <c r="D28" t="s">
        <v>139</v>
      </c>
      <c r="E28" s="21" t="s">
        <v>729</v>
      </c>
      <c r="F28" t="s">
        <v>730</v>
      </c>
      <c r="G28" t="s">
        <v>731</v>
      </c>
      <c r="H28" s="22" t="s">
        <v>711</v>
      </c>
      <c r="I28" s="2">
        <v>150607.2</v>
      </c>
      <c r="J28" s="3" t="s">
        <v>247</v>
      </c>
      <c r="K28" s="3" t="s">
        <v>15</v>
      </c>
      <c r="L28" s="4">
        <v>0.13529411764705881</v>
      </c>
      <c r="M28" s="3">
        <v>0</v>
      </c>
      <c r="N28" s="3" t="s">
        <v>25</v>
      </c>
    </row>
    <row r="29" spans="1:14" ht="12.75" outlineLevel="2">
      <c r="A29" s="3" t="s">
        <v>975</v>
      </c>
      <c r="B29" t="s">
        <v>732</v>
      </c>
      <c r="C29" s="19">
        <v>105</v>
      </c>
      <c r="D29" t="s">
        <v>139</v>
      </c>
      <c r="E29" s="21" t="s">
        <v>729</v>
      </c>
      <c r="F29" t="s">
        <v>730</v>
      </c>
      <c r="G29" t="s">
        <v>731</v>
      </c>
      <c r="H29" s="22" t="s">
        <v>711</v>
      </c>
      <c r="I29" s="2">
        <v>932924.85</v>
      </c>
      <c r="J29" s="3" t="s">
        <v>247</v>
      </c>
      <c r="K29" s="3" t="s">
        <v>15</v>
      </c>
      <c r="L29" s="4">
        <v>0.06764705882352941</v>
      </c>
      <c r="M29" s="3">
        <v>0</v>
      </c>
      <c r="N29" s="3" t="s">
        <v>25</v>
      </c>
    </row>
    <row r="30" spans="1:14" ht="12.75" outlineLevel="2">
      <c r="A30" s="3" t="s">
        <v>976</v>
      </c>
      <c r="B30" t="s">
        <v>733</v>
      </c>
      <c r="C30" s="19">
        <v>106</v>
      </c>
      <c r="D30" t="s">
        <v>91</v>
      </c>
      <c r="E30" s="21" t="s">
        <v>729</v>
      </c>
      <c r="F30" t="s">
        <v>730</v>
      </c>
      <c r="G30" t="s">
        <v>731</v>
      </c>
      <c r="H30" s="22" t="s">
        <v>711</v>
      </c>
      <c r="I30" s="2">
        <v>289427.8</v>
      </c>
      <c r="J30" s="3" t="s">
        <v>24</v>
      </c>
      <c r="K30" s="3" t="s">
        <v>15</v>
      </c>
      <c r="L30" s="4">
        <v>0.26</v>
      </c>
      <c r="M30" s="3">
        <v>0</v>
      </c>
      <c r="N30" s="3" t="s">
        <v>25</v>
      </c>
    </row>
    <row r="31" spans="1:14" ht="12.75" outlineLevel="2">
      <c r="A31" s="3" t="s">
        <v>977</v>
      </c>
      <c r="B31" t="s">
        <v>734</v>
      </c>
      <c r="C31" s="19">
        <v>106</v>
      </c>
      <c r="D31" t="s">
        <v>91</v>
      </c>
      <c r="E31" s="21" t="s">
        <v>729</v>
      </c>
      <c r="F31" t="s">
        <v>730</v>
      </c>
      <c r="G31" t="s">
        <v>731</v>
      </c>
      <c r="H31" s="22" t="s">
        <v>711</v>
      </c>
      <c r="I31" s="2">
        <v>1792838.19</v>
      </c>
      <c r="J31" s="3" t="s">
        <v>24</v>
      </c>
      <c r="K31" s="3" t="s">
        <v>15</v>
      </c>
      <c r="L31" s="4">
        <v>0.13</v>
      </c>
      <c r="M31" s="3">
        <v>0</v>
      </c>
      <c r="N31" s="3" t="s">
        <v>25</v>
      </c>
    </row>
    <row r="32" spans="1:14" ht="12.75" outlineLevel="2">
      <c r="A32" s="3" t="s">
        <v>978</v>
      </c>
      <c r="B32" t="s">
        <v>749</v>
      </c>
      <c r="C32" s="19">
        <v>787</v>
      </c>
      <c r="D32" t="s">
        <v>77</v>
      </c>
      <c r="E32" s="21" t="s">
        <v>750</v>
      </c>
      <c r="F32" t="s">
        <v>751</v>
      </c>
      <c r="G32" t="s">
        <v>752</v>
      </c>
      <c r="H32" s="22" t="s">
        <v>711</v>
      </c>
      <c r="I32" s="2">
        <v>9209127.24</v>
      </c>
      <c r="J32" s="3" t="s">
        <v>52</v>
      </c>
      <c r="K32" s="3" t="s">
        <v>223</v>
      </c>
      <c r="L32" s="4">
        <v>0.9164705882352941</v>
      </c>
      <c r="M32" s="3">
        <v>0</v>
      </c>
      <c r="N32" s="3" t="s">
        <v>33</v>
      </c>
    </row>
    <row r="33" spans="8:14" ht="12.75" outlineLevel="1">
      <c r="H33" s="24" t="s">
        <v>1139</v>
      </c>
      <c r="I33" s="2">
        <f>SUBTOTAL(9,I22:I32)</f>
        <v>16381549.07</v>
      </c>
      <c r="J33" s="3"/>
      <c r="K33" s="3"/>
      <c r="L33" s="4"/>
      <c r="M33" s="3"/>
      <c r="N33" s="3"/>
    </row>
    <row r="34" spans="8:14" ht="12.75">
      <c r="H34" s="24" t="s">
        <v>1093</v>
      </c>
      <c r="I34" s="25">
        <f>SUBTOTAL(9,I2:I32)</f>
        <v>57773532.149999976</v>
      </c>
      <c r="J34" s="3"/>
      <c r="K34" s="3"/>
      <c r="L34" s="4"/>
      <c r="M34" s="3"/>
      <c r="N34" s="3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podoktorskih projektov 2004, biotehniške vede</oddHeader>
    <oddFooter xml:space="preserve">&amp;CJavna agencija za raziskovalno dejavnost Republike Slovenije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N36"/>
  <sheetViews>
    <sheetView workbookViewId="0" topLeftCell="A1">
      <pane ySplit="1" topLeftCell="BM2" activePane="bottomLeft" state="frozen"/>
      <selection pane="topLeft" activeCell="A3" sqref="A3"/>
      <selection pane="bottomLeft" activeCell="A1" sqref="A1"/>
    </sheetView>
  </sheetViews>
  <sheetFormatPr defaultColWidth="9.140625" defaultRowHeight="12.75" outlineLevelRow="2"/>
  <cols>
    <col min="1" max="1" width="8.8515625" style="3" customWidth="1"/>
    <col min="2" max="2" width="17.00390625" style="0" customWidth="1"/>
    <col min="3" max="3" width="9.140625" style="19" customWidth="1"/>
    <col min="4" max="4" width="36.8515625" style="0" customWidth="1"/>
    <col min="5" max="5" width="13.57421875" style="21" customWidth="1"/>
    <col min="6" max="6" width="23.7109375" style="0" customWidth="1"/>
    <col min="7" max="7" width="51.00390625" style="0" customWidth="1"/>
    <col min="8" max="8" width="16.421875" style="3" customWidth="1"/>
    <col min="9" max="9" width="18.421875" style="0" customWidth="1"/>
    <col min="10" max="10" width="9.7109375" style="0" customWidth="1"/>
    <col min="11" max="11" width="16.00390625" style="0" customWidth="1"/>
  </cols>
  <sheetData>
    <row r="1" spans="1:14" s="12" customFormat="1" ht="21" customHeight="1">
      <c r="A1" s="11" t="s">
        <v>944</v>
      </c>
      <c r="B1" s="12" t="s">
        <v>1185</v>
      </c>
      <c r="C1" s="18" t="s">
        <v>945</v>
      </c>
      <c r="D1" s="12" t="s">
        <v>1175</v>
      </c>
      <c r="E1" s="20" t="s">
        <v>946</v>
      </c>
      <c r="F1" s="12" t="s">
        <v>1176</v>
      </c>
      <c r="G1" s="12" t="s">
        <v>1177</v>
      </c>
      <c r="H1" s="11" t="s">
        <v>947</v>
      </c>
      <c r="I1" s="16" t="s">
        <v>941</v>
      </c>
      <c r="J1" s="11" t="s">
        <v>948</v>
      </c>
      <c r="K1" s="11" t="s">
        <v>1186</v>
      </c>
      <c r="L1" s="13" t="s">
        <v>942</v>
      </c>
      <c r="M1" s="13" t="s">
        <v>949</v>
      </c>
      <c r="N1" s="11" t="s">
        <v>943</v>
      </c>
    </row>
    <row r="2" spans="1:14" ht="12.75" outlineLevel="2">
      <c r="A2" s="3" t="s">
        <v>951</v>
      </c>
      <c r="B2" t="s">
        <v>788</v>
      </c>
      <c r="C2" s="19">
        <v>106</v>
      </c>
      <c r="D2" t="s">
        <v>91</v>
      </c>
      <c r="E2" s="21" t="s">
        <v>789</v>
      </c>
      <c r="F2" t="s">
        <v>790</v>
      </c>
      <c r="G2" t="s">
        <v>791</v>
      </c>
      <c r="H2" s="22" t="s">
        <v>792</v>
      </c>
      <c r="I2" s="2">
        <v>415611.7</v>
      </c>
      <c r="J2" s="3" t="s">
        <v>662</v>
      </c>
      <c r="K2" s="3" t="s">
        <v>15</v>
      </c>
      <c r="L2" s="4">
        <v>0.47058823529411764</v>
      </c>
      <c r="M2" s="3">
        <v>0</v>
      </c>
      <c r="N2" s="3" t="s">
        <v>33</v>
      </c>
    </row>
    <row r="3" spans="1:14" ht="12.75" outlineLevel="2">
      <c r="A3" s="3" t="s">
        <v>952</v>
      </c>
      <c r="B3" t="s">
        <v>793</v>
      </c>
      <c r="C3" s="19">
        <v>106</v>
      </c>
      <c r="D3" t="s">
        <v>91</v>
      </c>
      <c r="E3" s="21" t="s">
        <v>789</v>
      </c>
      <c r="F3" t="s">
        <v>790</v>
      </c>
      <c r="G3" t="s">
        <v>791</v>
      </c>
      <c r="H3" s="22" t="s">
        <v>792</v>
      </c>
      <c r="I3" s="2">
        <v>2559084</v>
      </c>
      <c r="J3" s="3" t="s">
        <v>662</v>
      </c>
      <c r="K3" s="3" t="s">
        <v>15</v>
      </c>
      <c r="L3" s="4">
        <v>0.23529411764705882</v>
      </c>
      <c r="M3" s="3">
        <v>0</v>
      </c>
      <c r="N3" s="3" t="s">
        <v>33</v>
      </c>
    </row>
    <row r="4" spans="8:14" ht="12.75" outlineLevel="1">
      <c r="H4" s="23" t="s">
        <v>1140</v>
      </c>
      <c r="I4" s="2">
        <f>SUBTOTAL(9,I2:I3)</f>
        <v>2974695.7</v>
      </c>
      <c r="J4" s="3"/>
      <c r="K4" s="3"/>
      <c r="L4" s="4"/>
      <c r="M4" s="3"/>
      <c r="N4" s="3"/>
    </row>
    <row r="5" spans="1:14" ht="12.75" outlineLevel="2">
      <c r="A5" s="3" t="s">
        <v>953</v>
      </c>
      <c r="B5" t="s">
        <v>757</v>
      </c>
      <c r="C5" s="19">
        <v>502</v>
      </c>
      <c r="D5" t="s">
        <v>758</v>
      </c>
      <c r="E5" s="21" t="s">
        <v>759</v>
      </c>
      <c r="F5" t="s">
        <v>760</v>
      </c>
      <c r="G5" t="s">
        <v>761</v>
      </c>
      <c r="H5" s="22" t="s">
        <v>762</v>
      </c>
      <c r="I5" s="2">
        <v>371262.5</v>
      </c>
      <c r="J5" s="3" t="s">
        <v>247</v>
      </c>
      <c r="K5" s="3" t="s">
        <v>15</v>
      </c>
      <c r="L5" s="4">
        <v>0.47058823529411764</v>
      </c>
      <c r="M5" s="3">
        <v>0</v>
      </c>
      <c r="N5" s="3" t="s">
        <v>763</v>
      </c>
    </row>
    <row r="6" spans="1:14" ht="12.75" outlineLevel="2">
      <c r="A6" s="3" t="s">
        <v>954</v>
      </c>
      <c r="B6" t="s">
        <v>764</v>
      </c>
      <c r="C6" s="19">
        <v>502</v>
      </c>
      <c r="D6" t="s">
        <v>758</v>
      </c>
      <c r="E6" s="21" t="s">
        <v>759</v>
      </c>
      <c r="F6" t="s">
        <v>760</v>
      </c>
      <c r="G6" t="s">
        <v>761</v>
      </c>
      <c r="H6" s="22" t="s">
        <v>762</v>
      </c>
      <c r="I6" s="2">
        <v>2278056</v>
      </c>
      <c r="J6" s="3" t="s">
        <v>247</v>
      </c>
      <c r="K6" s="3" t="s">
        <v>15</v>
      </c>
      <c r="L6" s="4">
        <v>0.23529411764705882</v>
      </c>
      <c r="M6" s="3">
        <v>0</v>
      </c>
      <c r="N6" s="3" t="s">
        <v>763</v>
      </c>
    </row>
    <row r="7" spans="8:14" ht="12.75" outlineLevel="1">
      <c r="H7" s="24" t="s">
        <v>1141</v>
      </c>
      <c r="I7" s="2">
        <f>SUBTOTAL(9,I5:I6)</f>
        <v>2649318.5</v>
      </c>
      <c r="J7" s="3"/>
      <c r="K7" s="3"/>
      <c r="L7" s="4"/>
      <c r="M7" s="3"/>
      <c r="N7" s="3"/>
    </row>
    <row r="8" spans="1:14" ht="12.75" outlineLevel="2">
      <c r="A8" s="3" t="s">
        <v>955</v>
      </c>
      <c r="B8" t="s">
        <v>772</v>
      </c>
      <c r="C8" s="19">
        <v>582</v>
      </c>
      <c r="D8" t="s">
        <v>773</v>
      </c>
      <c r="E8" s="21" t="s">
        <v>774</v>
      </c>
      <c r="F8" t="s">
        <v>775</v>
      </c>
      <c r="G8" t="s">
        <v>2</v>
      </c>
      <c r="H8" s="22" t="s">
        <v>776</v>
      </c>
      <c r="I8" s="2">
        <v>519514.6</v>
      </c>
      <c r="J8" s="3" t="s">
        <v>130</v>
      </c>
      <c r="K8" s="3" t="s">
        <v>15</v>
      </c>
      <c r="L8" s="4">
        <v>0.5882352941176471</v>
      </c>
      <c r="M8" s="3">
        <v>0</v>
      </c>
      <c r="N8" s="3" t="s">
        <v>33</v>
      </c>
    </row>
    <row r="9" spans="1:14" ht="12.75" outlineLevel="2">
      <c r="A9" s="3" t="s">
        <v>956</v>
      </c>
      <c r="B9" t="s">
        <v>777</v>
      </c>
      <c r="C9" s="19">
        <v>582</v>
      </c>
      <c r="D9" t="s">
        <v>773</v>
      </c>
      <c r="E9" s="21" t="s">
        <v>774</v>
      </c>
      <c r="F9" t="s">
        <v>775</v>
      </c>
      <c r="G9" t="s">
        <v>2</v>
      </c>
      <c r="H9" s="22" t="s">
        <v>776</v>
      </c>
      <c r="I9" s="2">
        <v>3198855</v>
      </c>
      <c r="J9" s="3" t="s">
        <v>130</v>
      </c>
      <c r="K9" s="3" t="s">
        <v>15</v>
      </c>
      <c r="L9" s="4">
        <v>0.29411764705882354</v>
      </c>
      <c r="M9" s="3">
        <v>0</v>
      </c>
      <c r="N9" s="3" t="s">
        <v>33</v>
      </c>
    </row>
    <row r="10" spans="1:14" ht="12.75" outlineLevel="2">
      <c r="A10" s="3" t="s">
        <v>957</v>
      </c>
      <c r="B10" t="s">
        <v>778</v>
      </c>
      <c r="C10" s="19">
        <v>582</v>
      </c>
      <c r="D10" t="s">
        <v>773</v>
      </c>
      <c r="E10" s="21" t="s">
        <v>779</v>
      </c>
      <c r="F10" t="s">
        <v>780</v>
      </c>
      <c r="G10" t="s">
        <v>3</v>
      </c>
      <c r="H10" s="22" t="s">
        <v>776</v>
      </c>
      <c r="I10" s="2">
        <v>571466</v>
      </c>
      <c r="J10" s="3" t="s">
        <v>88</v>
      </c>
      <c r="K10" s="3" t="s">
        <v>15</v>
      </c>
      <c r="L10" s="4">
        <v>0.6470588235294118</v>
      </c>
      <c r="M10" s="3">
        <v>0</v>
      </c>
      <c r="N10" s="3" t="s">
        <v>33</v>
      </c>
    </row>
    <row r="11" spans="1:14" ht="12.75" outlineLevel="2">
      <c r="A11" s="3" t="s">
        <v>958</v>
      </c>
      <c r="B11" t="s">
        <v>781</v>
      </c>
      <c r="C11" s="19">
        <v>582</v>
      </c>
      <c r="D11" t="s">
        <v>773</v>
      </c>
      <c r="E11" s="21" t="s">
        <v>779</v>
      </c>
      <c r="F11" t="s">
        <v>780</v>
      </c>
      <c r="G11" t="s">
        <v>3</v>
      </c>
      <c r="H11" s="22" t="s">
        <v>776</v>
      </c>
      <c r="I11" s="2">
        <v>3518740.5</v>
      </c>
      <c r="J11" s="3" t="s">
        <v>88</v>
      </c>
      <c r="K11" s="3" t="s">
        <v>15</v>
      </c>
      <c r="L11" s="4">
        <v>0.3235294117647059</v>
      </c>
      <c r="M11" s="3">
        <v>0</v>
      </c>
      <c r="N11" s="3" t="s">
        <v>33</v>
      </c>
    </row>
    <row r="12" spans="1:14" ht="12.75" outlineLevel="2">
      <c r="A12" s="3" t="s">
        <v>959</v>
      </c>
      <c r="B12" t="s">
        <v>782</v>
      </c>
      <c r="C12" s="19">
        <v>366</v>
      </c>
      <c r="D12" t="s">
        <v>783</v>
      </c>
      <c r="E12" s="21" t="s">
        <v>784</v>
      </c>
      <c r="F12" t="s">
        <v>785</v>
      </c>
      <c r="G12" t="s">
        <v>4</v>
      </c>
      <c r="H12" s="22" t="s">
        <v>776</v>
      </c>
      <c r="I12" s="2">
        <v>519514.6</v>
      </c>
      <c r="J12" s="3" t="s">
        <v>24</v>
      </c>
      <c r="K12" s="3" t="s">
        <v>786</v>
      </c>
      <c r="L12" s="4">
        <v>0.5882352941176471</v>
      </c>
      <c r="M12" s="3">
        <v>0</v>
      </c>
      <c r="N12" s="3" t="s">
        <v>33</v>
      </c>
    </row>
    <row r="13" spans="1:14" ht="12.75" outlineLevel="2">
      <c r="A13" s="3" t="s">
        <v>960</v>
      </c>
      <c r="B13" t="s">
        <v>787</v>
      </c>
      <c r="C13" s="19">
        <v>366</v>
      </c>
      <c r="D13" t="s">
        <v>783</v>
      </c>
      <c r="E13" s="21" t="s">
        <v>784</v>
      </c>
      <c r="F13" t="s">
        <v>785</v>
      </c>
      <c r="G13" t="s">
        <v>4</v>
      </c>
      <c r="H13" s="22" t="s">
        <v>776</v>
      </c>
      <c r="I13" s="2">
        <v>4798282.5</v>
      </c>
      <c r="J13" s="3" t="s">
        <v>24</v>
      </c>
      <c r="K13" s="3" t="s">
        <v>786</v>
      </c>
      <c r="L13" s="4">
        <v>0.4411764705882353</v>
      </c>
      <c r="M13" s="3">
        <v>0</v>
      </c>
      <c r="N13" s="3" t="s">
        <v>33</v>
      </c>
    </row>
    <row r="14" spans="1:14" ht="12.75" outlineLevel="2">
      <c r="A14" s="3" t="s">
        <v>961</v>
      </c>
      <c r="B14" t="s">
        <v>807</v>
      </c>
      <c r="C14" s="19">
        <v>582</v>
      </c>
      <c r="D14" t="s">
        <v>773</v>
      </c>
      <c r="E14" s="21" t="s">
        <v>808</v>
      </c>
      <c r="F14" t="s">
        <v>809</v>
      </c>
      <c r="G14" t="s">
        <v>810</v>
      </c>
      <c r="H14" s="22" t="s">
        <v>776</v>
      </c>
      <c r="I14" s="2">
        <v>571466</v>
      </c>
      <c r="J14" s="3" t="s">
        <v>238</v>
      </c>
      <c r="K14" s="3" t="s">
        <v>157</v>
      </c>
      <c r="L14" s="4">
        <v>0.6470588235294118</v>
      </c>
      <c r="M14" s="3">
        <v>0</v>
      </c>
      <c r="N14" s="3" t="s">
        <v>33</v>
      </c>
    </row>
    <row r="15" spans="1:14" ht="12.75" outlineLevel="2">
      <c r="A15" s="3" t="s">
        <v>962</v>
      </c>
      <c r="B15" t="s">
        <v>811</v>
      </c>
      <c r="C15" s="19">
        <v>582</v>
      </c>
      <c r="D15" t="s">
        <v>773</v>
      </c>
      <c r="E15" s="21" t="s">
        <v>808</v>
      </c>
      <c r="F15" t="s">
        <v>809</v>
      </c>
      <c r="G15" t="s">
        <v>810</v>
      </c>
      <c r="H15" s="22" t="s">
        <v>776</v>
      </c>
      <c r="I15" s="2">
        <v>3518740.5</v>
      </c>
      <c r="J15" s="3" t="s">
        <v>238</v>
      </c>
      <c r="K15" s="3" t="s">
        <v>157</v>
      </c>
      <c r="L15" s="4">
        <v>0.3235294117647059</v>
      </c>
      <c r="M15" s="3">
        <v>0</v>
      </c>
      <c r="N15" s="3" t="s">
        <v>33</v>
      </c>
    </row>
    <row r="16" spans="1:14" ht="12.75" outlineLevel="2">
      <c r="A16" s="3" t="s">
        <v>963</v>
      </c>
      <c r="B16" t="s">
        <v>812</v>
      </c>
      <c r="C16" s="19">
        <v>582</v>
      </c>
      <c r="D16" t="s">
        <v>773</v>
      </c>
      <c r="E16" s="21" t="s">
        <v>813</v>
      </c>
      <c r="F16" t="s">
        <v>814</v>
      </c>
      <c r="G16" t="s">
        <v>815</v>
      </c>
      <c r="H16" s="22" t="s">
        <v>776</v>
      </c>
      <c r="I16" s="2">
        <v>883174.8</v>
      </c>
      <c r="J16" s="3" t="s">
        <v>102</v>
      </c>
      <c r="K16" s="3" t="s">
        <v>205</v>
      </c>
      <c r="L16" s="4">
        <v>1</v>
      </c>
      <c r="M16" s="3">
        <v>0</v>
      </c>
      <c r="N16" s="3" t="s">
        <v>33</v>
      </c>
    </row>
    <row r="17" spans="1:14" ht="12.75" outlineLevel="2">
      <c r="A17" s="3" t="s">
        <v>964</v>
      </c>
      <c r="B17" t="s">
        <v>816</v>
      </c>
      <c r="C17" s="19">
        <v>582</v>
      </c>
      <c r="D17" t="s">
        <v>773</v>
      </c>
      <c r="E17" s="21" t="s">
        <v>813</v>
      </c>
      <c r="F17" t="s">
        <v>814</v>
      </c>
      <c r="G17" t="s">
        <v>815</v>
      </c>
      <c r="H17" s="22" t="s">
        <v>776</v>
      </c>
      <c r="I17" s="2">
        <v>10117442.08</v>
      </c>
      <c r="J17" s="3" t="s">
        <v>102</v>
      </c>
      <c r="K17" s="3" t="s">
        <v>205</v>
      </c>
      <c r="L17" s="4">
        <v>1</v>
      </c>
      <c r="M17" s="3">
        <v>0</v>
      </c>
      <c r="N17" s="3" t="s">
        <v>33</v>
      </c>
    </row>
    <row r="18" spans="8:14" ht="12.75" outlineLevel="1">
      <c r="H18" s="24" t="s">
        <v>1142</v>
      </c>
      <c r="I18" s="2">
        <f>SUBTOTAL(9,I8:I17)</f>
        <v>28217196.58</v>
      </c>
      <c r="J18" s="3"/>
      <c r="K18" s="3"/>
      <c r="L18" s="4"/>
      <c r="M18" s="3"/>
      <c r="N18" s="3"/>
    </row>
    <row r="19" spans="1:14" ht="12.75" outlineLevel="2">
      <c r="A19" s="3" t="s">
        <v>965</v>
      </c>
      <c r="B19" t="s">
        <v>765</v>
      </c>
      <c r="C19" s="19">
        <v>583</v>
      </c>
      <c r="D19" t="s">
        <v>766</v>
      </c>
      <c r="E19" s="21" t="s">
        <v>767</v>
      </c>
      <c r="F19" t="s">
        <v>768</v>
      </c>
      <c r="G19" t="s">
        <v>769</v>
      </c>
      <c r="H19" s="22" t="s">
        <v>770</v>
      </c>
      <c r="I19" s="2">
        <v>1924777.02</v>
      </c>
      <c r="J19" s="3" t="s">
        <v>96</v>
      </c>
      <c r="K19" s="3" t="s">
        <v>771</v>
      </c>
      <c r="L19" s="4">
        <v>0.21588235294117647</v>
      </c>
      <c r="M19" s="3">
        <v>0</v>
      </c>
      <c r="N19" s="3" t="s">
        <v>763</v>
      </c>
    </row>
    <row r="20" spans="8:14" ht="12.75" outlineLevel="1">
      <c r="H20" s="24" t="s">
        <v>1143</v>
      </c>
      <c r="I20" s="2">
        <f>SUBTOTAL(9,I19:I19)</f>
        <v>1924777.02</v>
      </c>
      <c r="J20" s="3"/>
      <c r="K20" s="3"/>
      <c r="L20" s="4"/>
      <c r="M20" s="3"/>
      <c r="N20" s="3"/>
    </row>
    <row r="21" spans="1:14" ht="12.75" outlineLevel="2">
      <c r="A21" s="3" t="s">
        <v>966</v>
      </c>
      <c r="B21" t="s">
        <v>817</v>
      </c>
      <c r="C21" s="19">
        <v>582</v>
      </c>
      <c r="D21" t="s">
        <v>773</v>
      </c>
      <c r="E21" s="21" t="s">
        <v>818</v>
      </c>
      <c r="F21" t="s">
        <v>819</v>
      </c>
      <c r="G21" t="s">
        <v>820</v>
      </c>
      <c r="H21" s="22" t="s">
        <v>821</v>
      </c>
      <c r="I21" s="2">
        <v>883174.8</v>
      </c>
      <c r="J21" s="3" t="s">
        <v>108</v>
      </c>
      <c r="K21" s="3" t="s">
        <v>205</v>
      </c>
      <c r="L21" s="4">
        <v>1</v>
      </c>
      <c r="M21" s="3">
        <v>0</v>
      </c>
      <c r="N21" s="3" t="s">
        <v>33</v>
      </c>
    </row>
    <row r="22" spans="1:14" ht="12.75" outlineLevel="2">
      <c r="A22" s="3" t="s">
        <v>967</v>
      </c>
      <c r="B22" t="s">
        <v>822</v>
      </c>
      <c r="C22" s="19">
        <v>582</v>
      </c>
      <c r="D22" t="s">
        <v>773</v>
      </c>
      <c r="E22" s="21" t="s">
        <v>818</v>
      </c>
      <c r="F22" t="s">
        <v>819</v>
      </c>
      <c r="G22" t="s">
        <v>820</v>
      </c>
      <c r="H22" s="22" t="s">
        <v>821</v>
      </c>
      <c r="I22" s="2">
        <v>10117442.08</v>
      </c>
      <c r="J22" s="3" t="s">
        <v>108</v>
      </c>
      <c r="K22" s="3" t="s">
        <v>205</v>
      </c>
      <c r="L22" s="4">
        <v>1</v>
      </c>
      <c r="M22" s="3">
        <v>0</v>
      </c>
      <c r="N22" s="3" t="s">
        <v>33</v>
      </c>
    </row>
    <row r="23" spans="8:14" ht="12.75" outlineLevel="1">
      <c r="H23" s="24" t="s">
        <v>1144</v>
      </c>
      <c r="I23" s="2">
        <f>SUBTOTAL(9,I21:I22)</f>
        <v>11000616.88</v>
      </c>
      <c r="J23" s="3"/>
      <c r="K23" s="3"/>
      <c r="L23" s="4"/>
      <c r="M23" s="3"/>
      <c r="N23" s="3"/>
    </row>
    <row r="24" spans="1:14" ht="12.75" outlineLevel="2">
      <c r="A24" s="3" t="s">
        <v>968</v>
      </c>
      <c r="B24" t="s">
        <v>801</v>
      </c>
      <c r="C24" s="19">
        <v>582</v>
      </c>
      <c r="D24" t="s">
        <v>773</v>
      </c>
      <c r="E24" s="21" t="s">
        <v>802</v>
      </c>
      <c r="F24" t="s">
        <v>803</v>
      </c>
      <c r="G24" t="s">
        <v>804</v>
      </c>
      <c r="H24" s="22" t="s">
        <v>805</v>
      </c>
      <c r="I24" s="2">
        <v>571466</v>
      </c>
      <c r="J24" s="3" t="s">
        <v>247</v>
      </c>
      <c r="K24" s="3" t="s">
        <v>157</v>
      </c>
      <c r="L24" s="4">
        <v>0.6470588235294118</v>
      </c>
      <c r="M24" s="3">
        <v>0</v>
      </c>
      <c r="N24" s="3" t="s">
        <v>33</v>
      </c>
    </row>
    <row r="25" spans="1:14" ht="12.75" outlineLevel="2">
      <c r="A25" s="3" t="s">
        <v>969</v>
      </c>
      <c r="B25" t="s">
        <v>806</v>
      </c>
      <c r="C25" s="19">
        <v>582</v>
      </c>
      <c r="D25" t="s">
        <v>773</v>
      </c>
      <c r="E25" s="21" t="s">
        <v>802</v>
      </c>
      <c r="F25" t="s">
        <v>803</v>
      </c>
      <c r="G25" t="s">
        <v>804</v>
      </c>
      <c r="H25" s="22" t="s">
        <v>805</v>
      </c>
      <c r="I25" s="2">
        <v>3518740.5</v>
      </c>
      <c r="J25" s="3" t="s">
        <v>247</v>
      </c>
      <c r="K25" s="3" t="s">
        <v>157</v>
      </c>
      <c r="L25" s="4">
        <v>0.3235294117647059</v>
      </c>
      <c r="M25" s="3">
        <v>0</v>
      </c>
      <c r="N25" s="3" t="s">
        <v>33</v>
      </c>
    </row>
    <row r="26" spans="8:14" ht="12.75" outlineLevel="1">
      <c r="H26" s="24" t="s">
        <v>1145</v>
      </c>
      <c r="I26" s="2">
        <f>SUBTOTAL(9,I24:I25)</f>
        <v>4090206.5</v>
      </c>
      <c r="J26" s="3"/>
      <c r="K26" s="3"/>
      <c r="L26" s="4"/>
      <c r="M26" s="3"/>
      <c r="N26" s="3"/>
    </row>
    <row r="27" spans="1:14" ht="12.75" outlineLevel="2">
      <c r="A27" s="3" t="s">
        <v>970</v>
      </c>
      <c r="B27" t="s">
        <v>823</v>
      </c>
      <c r="C27" s="19">
        <v>504</v>
      </c>
      <c r="D27" t="s">
        <v>824</v>
      </c>
      <c r="E27" s="21" t="s">
        <v>825</v>
      </c>
      <c r="F27" t="s">
        <v>826</v>
      </c>
      <c r="G27" t="s">
        <v>827</v>
      </c>
      <c r="H27" s="22" t="s">
        <v>828</v>
      </c>
      <c r="I27" s="2">
        <v>883174.8</v>
      </c>
      <c r="J27" s="3" t="s">
        <v>24</v>
      </c>
      <c r="K27" s="3" t="s">
        <v>205</v>
      </c>
      <c r="L27" s="4">
        <v>1</v>
      </c>
      <c r="M27" s="3">
        <v>0</v>
      </c>
      <c r="N27" s="3" t="s">
        <v>33</v>
      </c>
    </row>
    <row r="28" spans="8:14" ht="12.75" outlineLevel="1">
      <c r="H28" s="24" t="s">
        <v>1146</v>
      </c>
      <c r="I28" s="2">
        <f>SUBTOTAL(9,I27:I27)</f>
        <v>883174.8</v>
      </c>
      <c r="J28" s="3"/>
      <c r="K28" s="3"/>
      <c r="L28" s="4"/>
      <c r="M28" s="3"/>
      <c r="N28" s="3"/>
    </row>
    <row r="29" spans="1:14" ht="12.75" outlineLevel="2">
      <c r="A29" s="3" t="s">
        <v>971</v>
      </c>
      <c r="B29" t="s">
        <v>829</v>
      </c>
      <c r="C29" s="19">
        <v>505</v>
      </c>
      <c r="D29" t="s">
        <v>830</v>
      </c>
      <c r="E29" s="21" t="s">
        <v>831</v>
      </c>
      <c r="F29" t="s">
        <v>832</v>
      </c>
      <c r="G29" s="10" t="s">
        <v>5</v>
      </c>
      <c r="H29" s="22" t="s">
        <v>833</v>
      </c>
      <c r="I29" s="2">
        <v>883174.8</v>
      </c>
      <c r="J29" s="3" t="s">
        <v>24</v>
      </c>
      <c r="K29" s="3" t="s">
        <v>205</v>
      </c>
      <c r="L29" s="4">
        <v>1</v>
      </c>
      <c r="M29" s="3">
        <v>0</v>
      </c>
      <c r="N29" s="3" t="s">
        <v>33</v>
      </c>
    </row>
    <row r="30" spans="1:14" ht="12.75" outlineLevel="2">
      <c r="A30" s="3" t="s">
        <v>972</v>
      </c>
      <c r="B30" t="s">
        <v>834</v>
      </c>
      <c r="C30" s="19">
        <v>505</v>
      </c>
      <c r="D30" t="s">
        <v>830</v>
      </c>
      <c r="E30" s="21" t="s">
        <v>831</v>
      </c>
      <c r="F30" t="s">
        <v>832</v>
      </c>
      <c r="G30" s="10" t="s">
        <v>5</v>
      </c>
      <c r="H30" s="22" t="s">
        <v>833</v>
      </c>
      <c r="I30" s="2">
        <v>10117442.08</v>
      </c>
      <c r="J30" s="3" t="s">
        <v>24</v>
      </c>
      <c r="K30" s="3" t="s">
        <v>205</v>
      </c>
      <c r="L30" s="4">
        <v>1</v>
      </c>
      <c r="M30" s="3">
        <v>0</v>
      </c>
      <c r="N30" s="3" t="s">
        <v>33</v>
      </c>
    </row>
    <row r="31" spans="8:14" ht="12.75" outlineLevel="1">
      <c r="H31" s="24" t="s">
        <v>1147</v>
      </c>
      <c r="I31" s="2">
        <f>SUBTOTAL(9,I29:I30)</f>
        <v>11000616.88</v>
      </c>
      <c r="J31" s="3"/>
      <c r="K31" s="3"/>
      <c r="L31" s="4"/>
      <c r="M31" s="3"/>
      <c r="N31" s="3"/>
    </row>
    <row r="32" spans="1:14" ht="12.75" outlineLevel="2">
      <c r="A32" s="3" t="s">
        <v>973</v>
      </c>
      <c r="B32" t="s">
        <v>794</v>
      </c>
      <c r="C32" s="19">
        <v>507</v>
      </c>
      <c r="D32" t="s">
        <v>795</v>
      </c>
      <c r="E32" s="21" t="s">
        <v>796</v>
      </c>
      <c r="F32" t="s">
        <v>797</v>
      </c>
      <c r="G32" t="s">
        <v>798</v>
      </c>
      <c r="H32" s="22" t="s">
        <v>799</v>
      </c>
      <c r="I32" s="2">
        <v>571466</v>
      </c>
      <c r="J32" s="3" t="s">
        <v>24</v>
      </c>
      <c r="K32" s="3" t="s">
        <v>157</v>
      </c>
      <c r="L32" s="4">
        <v>0.6470588235294118</v>
      </c>
      <c r="M32" s="3">
        <v>0</v>
      </c>
      <c r="N32" s="3" t="s">
        <v>33</v>
      </c>
    </row>
    <row r="33" spans="1:14" ht="12.75" outlineLevel="2">
      <c r="A33" s="3" t="s">
        <v>974</v>
      </c>
      <c r="B33" t="s">
        <v>800</v>
      </c>
      <c r="C33" s="19">
        <v>507</v>
      </c>
      <c r="D33" t="s">
        <v>795</v>
      </c>
      <c r="E33" s="21" t="s">
        <v>796</v>
      </c>
      <c r="F33" t="s">
        <v>797</v>
      </c>
      <c r="G33" t="s">
        <v>798</v>
      </c>
      <c r="H33" s="22" t="s">
        <v>799</v>
      </c>
      <c r="I33" s="2">
        <v>3518740.5</v>
      </c>
      <c r="J33" s="3" t="s">
        <v>24</v>
      </c>
      <c r="K33" s="3" t="s">
        <v>157</v>
      </c>
      <c r="L33" s="4">
        <v>0.3235294117647059</v>
      </c>
      <c r="M33" s="3">
        <v>0</v>
      </c>
      <c r="N33" s="3" t="s">
        <v>33</v>
      </c>
    </row>
    <row r="34" spans="1:14" ht="12.75" outlineLevel="2">
      <c r="A34" s="3" t="s">
        <v>975</v>
      </c>
      <c r="B34" t="s">
        <v>835</v>
      </c>
      <c r="C34" s="19">
        <v>507</v>
      </c>
      <c r="D34" t="s">
        <v>795</v>
      </c>
      <c r="E34" s="21" t="s">
        <v>796</v>
      </c>
      <c r="F34" t="s">
        <v>797</v>
      </c>
      <c r="G34" t="s">
        <v>836</v>
      </c>
      <c r="H34" s="22" t="s">
        <v>799</v>
      </c>
      <c r="I34" s="2">
        <v>4679388.58</v>
      </c>
      <c r="J34" s="3" t="s">
        <v>24</v>
      </c>
      <c r="K34" s="3" t="s">
        <v>215</v>
      </c>
      <c r="L34" s="4">
        <v>0.5</v>
      </c>
      <c r="M34" s="3">
        <v>0</v>
      </c>
      <c r="N34" s="3" t="s">
        <v>33</v>
      </c>
    </row>
    <row r="35" spans="8:14" ht="12.75" outlineLevel="1">
      <c r="H35" s="24" t="s">
        <v>1148</v>
      </c>
      <c r="I35" s="2">
        <f>SUBTOTAL(9,I32:I34)</f>
        <v>8769595.08</v>
      </c>
      <c r="J35" s="3"/>
      <c r="K35" s="3"/>
      <c r="L35" s="4"/>
      <c r="M35" s="3"/>
      <c r="N35" s="3"/>
    </row>
    <row r="36" spans="8:14" ht="12.75">
      <c r="H36" s="24" t="s">
        <v>1093</v>
      </c>
      <c r="I36" s="25">
        <f>SUBTOTAL(9,I2:I34)</f>
        <v>71510197.94</v>
      </c>
      <c r="J36" s="3"/>
      <c r="K36" s="3"/>
      <c r="L36" s="4"/>
      <c r="M36" s="3"/>
      <c r="N36" s="3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podoktorskih projektov 2004, družboslovne vede</oddHeader>
    <oddFooter xml:space="preserve">&amp;CJavna agencija za raziskovalno dejavnost Republike Slovenije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N46"/>
  <sheetViews>
    <sheetView workbookViewId="0" topLeftCell="A1">
      <pane ySplit="1" topLeftCell="BM2" activePane="bottomLeft" state="frozen"/>
      <selection pane="topLeft" activeCell="A3" sqref="A3"/>
      <selection pane="bottomLeft" activeCell="A1" sqref="A1"/>
    </sheetView>
  </sheetViews>
  <sheetFormatPr defaultColWidth="9.140625" defaultRowHeight="12.75" outlineLevelRow="2"/>
  <cols>
    <col min="1" max="1" width="9.140625" style="3" customWidth="1"/>
    <col min="2" max="2" width="17.7109375" style="0" customWidth="1"/>
    <col min="3" max="3" width="9.8515625" style="19" customWidth="1"/>
    <col min="4" max="4" width="34.140625" style="0" customWidth="1"/>
    <col min="5" max="5" width="13.28125" style="21" customWidth="1"/>
    <col min="6" max="6" width="24.57421875" style="0" customWidth="1"/>
    <col min="7" max="7" width="47.8515625" style="0" customWidth="1"/>
    <col min="8" max="8" width="17.28125" style="3" customWidth="1"/>
    <col min="9" max="9" width="17.57421875" style="0" customWidth="1"/>
    <col min="11" max="11" width="17.57421875" style="0" customWidth="1"/>
  </cols>
  <sheetData>
    <row r="1" spans="1:14" s="12" customFormat="1" ht="21" customHeight="1">
      <c r="A1" s="11" t="s">
        <v>944</v>
      </c>
      <c r="B1" s="12" t="s">
        <v>1185</v>
      </c>
      <c r="C1" s="18" t="s">
        <v>945</v>
      </c>
      <c r="D1" s="12" t="s">
        <v>1175</v>
      </c>
      <c r="E1" s="20" t="s">
        <v>946</v>
      </c>
      <c r="F1" s="12" t="s">
        <v>1176</v>
      </c>
      <c r="G1" s="12" t="s">
        <v>1177</v>
      </c>
      <c r="H1" s="11" t="s">
        <v>947</v>
      </c>
      <c r="I1" s="16" t="s">
        <v>941</v>
      </c>
      <c r="J1" s="11" t="s">
        <v>948</v>
      </c>
      <c r="K1" s="11" t="s">
        <v>1186</v>
      </c>
      <c r="L1" s="13" t="s">
        <v>942</v>
      </c>
      <c r="M1" s="13" t="s">
        <v>949</v>
      </c>
      <c r="N1" s="11" t="s">
        <v>943</v>
      </c>
    </row>
    <row r="2" spans="1:14" ht="12.75" outlineLevel="2">
      <c r="A2" s="3" t="s">
        <v>951</v>
      </c>
      <c r="B2" t="s">
        <v>867</v>
      </c>
      <c r="C2" s="19">
        <v>501</v>
      </c>
      <c r="D2" t="s">
        <v>868</v>
      </c>
      <c r="E2" s="21" t="s">
        <v>869</v>
      </c>
      <c r="F2" t="s">
        <v>870</v>
      </c>
      <c r="G2" t="s">
        <v>871</v>
      </c>
      <c r="H2" s="22" t="s">
        <v>872</v>
      </c>
      <c r="I2" s="2">
        <v>4128872.3</v>
      </c>
      <c r="J2" s="3" t="s">
        <v>24</v>
      </c>
      <c r="K2" s="3" t="s">
        <v>873</v>
      </c>
      <c r="L2" s="4">
        <v>0.4411764705882353</v>
      </c>
      <c r="M2" s="3">
        <v>0</v>
      </c>
      <c r="N2" s="3" t="s">
        <v>33</v>
      </c>
    </row>
    <row r="3" spans="1:14" ht="12.75" outlineLevel="2">
      <c r="A3" s="3" t="s">
        <v>952</v>
      </c>
      <c r="B3" t="s">
        <v>896</v>
      </c>
      <c r="C3" s="19">
        <v>501</v>
      </c>
      <c r="D3" t="s">
        <v>868</v>
      </c>
      <c r="E3" s="21" t="s">
        <v>897</v>
      </c>
      <c r="F3" t="s">
        <v>898</v>
      </c>
      <c r="G3" t="s">
        <v>899</v>
      </c>
      <c r="H3" s="22" t="s">
        <v>872</v>
      </c>
      <c r="I3" s="2">
        <v>571466</v>
      </c>
      <c r="J3" s="3" t="s">
        <v>24</v>
      </c>
      <c r="K3" s="3" t="s">
        <v>157</v>
      </c>
      <c r="L3" s="4">
        <v>0.6470588235294118</v>
      </c>
      <c r="M3" s="3">
        <v>0</v>
      </c>
      <c r="N3" s="3" t="s">
        <v>33</v>
      </c>
    </row>
    <row r="4" spans="1:14" ht="12.75" outlineLevel="2">
      <c r="A4" s="3" t="s">
        <v>953</v>
      </c>
      <c r="B4" t="s">
        <v>900</v>
      </c>
      <c r="C4" s="19">
        <v>501</v>
      </c>
      <c r="D4" t="s">
        <v>868</v>
      </c>
      <c r="E4" s="21" t="s">
        <v>897</v>
      </c>
      <c r="F4" t="s">
        <v>898</v>
      </c>
      <c r="G4" t="s">
        <v>899</v>
      </c>
      <c r="H4" s="22" t="s">
        <v>872</v>
      </c>
      <c r="I4" s="2">
        <v>3518740.5</v>
      </c>
      <c r="J4" s="3" t="s">
        <v>24</v>
      </c>
      <c r="K4" s="3" t="s">
        <v>157</v>
      </c>
      <c r="L4" s="4">
        <v>0.3235294117647059</v>
      </c>
      <c r="M4" s="3">
        <v>0</v>
      </c>
      <c r="N4" s="3" t="s">
        <v>33</v>
      </c>
    </row>
    <row r="5" spans="1:14" ht="12.75" outlineLevel="2">
      <c r="A5" s="3" t="s">
        <v>954</v>
      </c>
      <c r="B5" t="s">
        <v>906</v>
      </c>
      <c r="C5" s="19">
        <v>618</v>
      </c>
      <c r="D5" t="s">
        <v>346</v>
      </c>
      <c r="E5" s="21" t="s">
        <v>907</v>
      </c>
      <c r="F5" t="s">
        <v>908</v>
      </c>
      <c r="G5" t="s">
        <v>6</v>
      </c>
      <c r="H5" s="22" t="s">
        <v>872</v>
      </c>
      <c r="I5" s="2">
        <v>883174.8</v>
      </c>
      <c r="J5" s="3" t="s">
        <v>118</v>
      </c>
      <c r="K5" s="3" t="s">
        <v>205</v>
      </c>
      <c r="L5" s="4">
        <v>1</v>
      </c>
      <c r="M5" s="3">
        <v>0</v>
      </c>
      <c r="N5" s="3" t="s">
        <v>33</v>
      </c>
    </row>
    <row r="6" spans="1:14" ht="12.75" outlineLevel="2">
      <c r="A6" s="3" t="s">
        <v>955</v>
      </c>
      <c r="B6" t="s">
        <v>909</v>
      </c>
      <c r="C6" s="19">
        <v>618</v>
      </c>
      <c r="D6" t="s">
        <v>346</v>
      </c>
      <c r="E6" s="21" t="s">
        <v>907</v>
      </c>
      <c r="F6" t="s">
        <v>908</v>
      </c>
      <c r="G6" t="s">
        <v>6</v>
      </c>
      <c r="H6" s="22" t="s">
        <v>872</v>
      </c>
      <c r="I6" s="2">
        <v>10117442.08</v>
      </c>
      <c r="J6" s="3" t="s">
        <v>118</v>
      </c>
      <c r="K6" s="3" t="s">
        <v>205</v>
      </c>
      <c r="L6" s="4">
        <v>1</v>
      </c>
      <c r="M6" s="3">
        <v>0</v>
      </c>
      <c r="N6" s="3" t="s">
        <v>33</v>
      </c>
    </row>
    <row r="7" spans="1:14" ht="12.75" outlineLevel="2">
      <c r="A7" s="3" t="s">
        <v>956</v>
      </c>
      <c r="B7" t="s">
        <v>924</v>
      </c>
      <c r="C7" s="19">
        <v>589</v>
      </c>
      <c r="D7" t="s">
        <v>111</v>
      </c>
      <c r="E7" s="21" t="s">
        <v>925</v>
      </c>
      <c r="F7" t="s">
        <v>926</v>
      </c>
      <c r="G7" t="s">
        <v>927</v>
      </c>
      <c r="H7" s="22" t="s">
        <v>872</v>
      </c>
      <c r="I7" s="2">
        <v>4679388.58</v>
      </c>
      <c r="J7" s="3" t="s">
        <v>156</v>
      </c>
      <c r="K7" s="3" t="s">
        <v>215</v>
      </c>
      <c r="L7" s="4">
        <v>0.5</v>
      </c>
      <c r="M7" s="3">
        <v>0</v>
      </c>
      <c r="N7" s="3" t="s">
        <v>33</v>
      </c>
    </row>
    <row r="8" spans="1:14" ht="12.75" outlineLevel="2">
      <c r="A8" s="3" t="s">
        <v>957</v>
      </c>
      <c r="B8" t="s">
        <v>931</v>
      </c>
      <c r="C8" s="19">
        <v>581</v>
      </c>
      <c r="D8" t="s">
        <v>850</v>
      </c>
      <c r="E8" s="21" t="s">
        <v>932</v>
      </c>
      <c r="F8" t="s">
        <v>933</v>
      </c>
      <c r="G8" t="s">
        <v>934</v>
      </c>
      <c r="H8" s="22" t="s">
        <v>872</v>
      </c>
      <c r="I8" s="2">
        <v>4679388.58</v>
      </c>
      <c r="J8" s="3" t="s">
        <v>247</v>
      </c>
      <c r="K8" s="3" t="s">
        <v>215</v>
      </c>
      <c r="L8" s="4">
        <v>0.5</v>
      </c>
      <c r="M8" s="3">
        <v>0</v>
      </c>
      <c r="N8" s="3" t="s">
        <v>33</v>
      </c>
    </row>
    <row r="9" spans="8:14" ht="12.75" outlineLevel="1">
      <c r="H9" s="23" t="s">
        <v>1149</v>
      </c>
      <c r="I9" s="2">
        <f>SUBTOTAL(9,I2:I8)</f>
        <v>28578472.839999996</v>
      </c>
      <c r="J9" s="3"/>
      <c r="K9" s="3"/>
      <c r="L9" s="4"/>
      <c r="M9" s="3"/>
      <c r="N9" s="3"/>
    </row>
    <row r="10" spans="1:14" ht="12.75" outlineLevel="2">
      <c r="A10" s="3" t="s">
        <v>958</v>
      </c>
      <c r="B10" t="s">
        <v>884</v>
      </c>
      <c r="C10" s="19">
        <v>618</v>
      </c>
      <c r="D10" t="s">
        <v>346</v>
      </c>
      <c r="E10" s="21" t="s">
        <v>885</v>
      </c>
      <c r="F10" t="s">
        <v>886</v>
      </c>
      <c r="G10" t="s">
        <v>887</v>
      </c>
      <c r="H10" s="22" t="s">
        <v>888</v>
      </c>
      <c r="I10" s="2">
        <v>571466</v>
      </c>
      <c r="J10" s="3" t="s">
        <v>156</v>
      </c>
      <c r="K10" s="3" t="s">
        <v>157</v>
      </c>
      <c r="L10" s="4">
        <v>0.6470588235294118</v>
      </c>
      <c r="M10" s="3">
        <v>0</v>
      </c>
      <c r="N10" s="3" t="s">
        <v>33</v>
      </c>
    </row>
    <row r="11" spans="1:14" ht="12.75" outlineLevel="2">
      <c r="A11" s="3" t="s">
        <v>959</v>
      </c>
      <c r="B11" t="s">
        <v>889</v>
      </c>
      <c r="C11" s="19">
        <v>618</v>
      </c>
      <c r="D11" t="s">
        <v>346</v>
      </c>
      <c r="E11" s="21" t="s">
        <v>885</v>
      </c>
      <c r="F11" t="s">
        <v>886</v>
      </c>
      <c r="G11" t="s">
        <v>887</v>
      </c>
      <c r="H11" s="22" t="s">
        <v>888</v>
      </c>
      <c r="I11" s="2">
        <v>3518740.5</v>
      </c>
      <c r="J11" s="3" t="s">
        <v>156</v>
      </c>
      <c r="K11" s="3" t="s">
        <v>157</v>
      </c>
      <c r="L11" s="4">
        <v>0.3235294117647059</v>
      </c>
      <c r="M11" s="3">
        <v>0</v>
      </c>
      <c r="N11" s="3" t="s">
        <v>33</v>
      </c>
    </row>
    <row r="12" spans="1:14" ht="12.75" outlineLevel="2">
      <c r="A12" s="3" t="s">
        <v>960</v>
      </c>
      <c r="B12" t="s">
        <v>939</v>
      </c>
      <c r="C12" s="19">
        <v>1510</v>
      </c>
      <c r="D12" t="s">
        <v>1171</v>
      </c>
      <c r="E12" s="21" t="s">
        <v>929</v>
      </c>
      <c r="F12" t="s">
        <v>930</v>
      </c>
      <c r="G12" t="s">
        <v>940</v>
      </c>
      <c r="H12" s="22" t="s">
        <v>888</v>
      </c>
      <c r="I12" s="2">
        <v>9209127.08</v>
      </c>
      <c r="J12" s="3" t="s">
        <v>52</v>
      </c>
      <c r="K12" s="3" t="s">
        <v>223</v>
      </c>
      <c r="L12" s="4">
        <v>0.9164705882352941</v>
      </c>
      <c r="M12" s="3">
        <v>0</v>
      </c>
      <c r="N12" s="3" t="s">
        <v>33</v>
      </c>
    </row>
    <row r="13" spans="8:14" ht="12.75" outlineLevel="1">
      <c r="H13" s="24" t="s">
        <v>1150</v>
      </c>
      <c r="I13" s="2">
        <f>SUBTOTAL(9,I10:I12)</f>
        <v>13299333.58</v>
      </c>
      <c r="J13" s="3"/>
      <c r="K13" s="3"/>
      <c r="L13" s="4"/>
      <c r="M13" s="3"/>
      <c r="N13" s="3"/>
    </row>
    <row r="14" spans="1:14" ht="12.75" outlineLevel="2">
      <c r="A14" s="3" t="s">
        <v>961</v>
      </c>
      <c r="B14" t="s">
        <v>837</v>
      </c>
      <c r="C14" s="19">
        <v>618</v>
      </c>
      <c r="D14" t="s">
        <v>346</v>
      </c>
      <c r="E14" s="21" t="s">
        <v>838</v>
      </c>
      <c r="F14" t="s">
        <v>839</v>
      </c>
      <c r="G14" t="s">
        <v>840</v>
      </c>
      <c r="H14" s="22" t="s">
        <v>841</v>
      </c>
      <c r="I14" s="2">
        <v>259757.3</v>
      </c>
      <c r="J14" s="3" t="s">
        <v>130</v>
      </c>
      <c r="K14" s="3" t="s">
        <v>15</v>
      </c>
      <c r="L14" s="4">
        <v>0.29411764705882354</v>
      </c>
      <c r="M14" s="3">
        <v>0</v>
      </c>
      <c r="N14" s="3" t="s">
        <v>33</v>
      </c>
    </row>
    <row r="15" spans="1:14" ht="12.75" outlineLevel="2">
      <c r="A15" s="3" t="s">
        <v>962</v>
      </c>
      <c r="B15" t="s">
        <v>842</v>
      </c>
      <c r="C15" s="19">
        <v>618</v>
      </c>
      <c r="D15" t="s">
        <v>346</v>
      </c>
      <c r="E15" s="21">
        <v>14616</v>
      </c>
      <c r="F15" t="s">
        <v>839</v>
      </c>
      <c r="G15" t="s">
        <v>840</v>
      </c>
      <c r="H15" s="22" t="s">
        <v>841</v>
      </c>
      <c r="I15" s="2">
        <v>1599427.5</v>
      </c>
      <c r="J15" s="3" t="s">
        <v>130</v>
      </c>
      <c r="K15" s="3" t="s">
        <v>15</v>
      </c>
      <c r="L15" s="4">
        <v>0.14705882352941177</v>
      </c>
      <c r="M15" s="3">
        <v>0</v>
      </c>
      <c r="N15" s="3" t="s">
        <v>33</v>
      </c>
    </row>
    <row r="16" spans="1:14" ht="12.75" outlineLevel="2">
      <c r="A16" s="3" t="s">
        <v>963</v>
      </c>
      <c r="B16" t="s">
        <v>874</v>
      </c>
      <c r="C16" s="19">
        <v>433</v>
      </c>
      <c r="D16" s="9" t="s">
        <v>1158</v>
      </c>
      <c r="E16" s="21" t="s">
        <v>875</v>
      </c>
      <c r="F16" t="s">
        <v>876</v>
      </c>
      <c r="G16" t="s">
        <v>7</v>
      </c>
      <c r="H16" s="22" t="s">
        <v>841</v>
      </c>
      <c r="I16" s="2">
        <v>519514.6</v>
      </c>
      <c r="J16" s="3" t="s">
        <v>247</v>
      </c>
      <c r="K16" s="3" t="s">
        <v>15</v>
      </c>
      <c r="L16" s="4">
        <v>0.5882352941176471</v>
      </c>
      <c r="M16" s="3">
        <v>0</v>
      </c>
      <c r="N16" s="3" t="s">
        <v>33</v>
      </c>
    </row>
    <row r="17" spans="1:14" ht="12.75" outlineLevel="2">
      <c r="A17" s="3" t="s">
        <v>964</v>
      </c>
      <c r="B17" t="s">
        <v>877</v>
      </c>
      <c r="C17" s="19">
        <v>433</v>
      </c>
      <c r="D17" s="9" t="s">
        <v>1158</v>
      </c>
      <c r="E17" s="21" t="s">
        <v>875</v>
      </c>
      <c r="F17" t="s">
        <v>876</v>
      </c>
      <c r="G17" t="s">
        <v>7</v>
      </c>
      <c r="H17" s="22" t="s">
        <v>841</v>
      </c>
      <c r="I17" s="2">
        <v>3198855</v>
      </c>
      <c r="J17" s="3" t="s">
        <v>247</v>
      </c>
      <c r="K17" s="3" t="s">
        <v>15</v>
      </c>
      <c r="L17" s="4">
        <v>0.29411764705882354</v>
      </c>
      <c r="M17" s="3">
        <v>0</v>
      </c>
      <c r="N17" s="3" t="s">
        <v>33</v>
      </c>
    </row>
    <row r="18" spans="8:14" ht="12.75" outlineLevel="1">
      <c r="H18" s="24" t="s">
        <v>1151</v>
      </c>
      <c r="I18" s="2">
        <f>SUBTOTAL(9,I14:I17)</f>
        <v>5577554.4</v>
      </c>
      <c r="J18" s="3"/>
      <c r="K18" s="3"/>
      <c r="L18" s="4"/>
      <c r="M18" s="3"/>
      <c r="N18" s="3"/>
    </row>
    <row r="19" spans="1:14" ht="12.75" outlineLevel="2">
      <c r="A19" s="3" t="s">
        <v>965</v>
      </c>
      <c r="B19" t="s">
        <v>861</v>
      </c>
      <c r="C19" s="19">
        <v>581</v>
      </c>
      <c r="D19" t="s">
        <v>850</v>
      </c>
      <c r="E19" s="21" t="s">
        <v>862</v>
      </c>
      <c r="F19" t="s">
        <v>863</v>
      </c>
      <c r="G19" t="s">
        <v>864</v>
      </c>
      <c r="H19" s="22" t="s">
        <v>865</v>
      </c>
      <c r="I19" s="2">
        <v>675369</v>
      </c>
      <c r="J19" s="3" t="s">
        <v>130</v>
      </c>
      <c r="K19" s="3" t="s">
        <v>15</v>
      </c>
      <c r="L19" s="4">
        <v>0.7647058823529411</v>
      </c>
      <c r="M19" s="3">
        <v>0</v>
      </c>
      <c r="N19" s="3" t="s">
        <v>33</v>
      </c>
    </row>
    <row r="20" spans="1:14" ht="12.75" outlineLevel="2">
      <c r="A20" s="3" t="s">
        <v>966</v>
      </c>
      <c r="B20" t="s">
        <v>866</v>
      </c>
      <c r="C20" s="19">
        <v>581</v>
      </c>
      <c r="D20" t="s">
        <v>850</v>
      </c>
      <c r="E20" s="21" t="s">
        <v>862</v>
      </c>
      <c r="F20" t="s">
        <v>863</v>
      </c>
      <c r="G20" t="s">
        <v>864</v>
      </c>
      <c r="H20" s="22" t="s">
        <v>865</v>
      </c>
      <c r="I20" s="2">
        <v>4158511.5</v>
      </c>
      <c r="J20" s="3" t="s">
        <v>130</v>
      </c>
      <c r="K20" s="3" t="s">
        <v>15</v>
      </c>
      <c r="L20" s="4">
        <v>0.38235294117647056</v>
      </c>
      <c r="M20" s="3">
        <v>0</v>
      </c>
      <c r="N20" s="3" t="s">
        <v>33</v>
      </c>
    </row>
    <row r="21" spans="8:14" ht="12.75" outlineLevel="1">
      <c r="H21" s="24" t="s">
        <v>1152</v>
      </c>
      <c r="I21" s="2">
        <f>SUBTOTAL(9,I19:I20)</f>
        <v>4833880.5</v>
      </c>
      <c r="J21" s="3"/>
      <c r="K21" s="3"/>
      <c r="L21" s="4"/>
      <c r="M21" s="3"/>
      <c r="N21" s="3"/>
    </row>
    <row r="22" spans="1:14" ht="12.75" outlineLevel="2">
      <c r="A22" s="3" t="s">
        <v>967</v>
      </c>
      <c r="B22" t="s">
        <v>878</v>
      </c>
      <c r="C22" s="19">
        <v>433</v>
      </c>
      <c r="D22" s="9" t="s">
        <v>1158</v>
      </c>
      <c r="E22" s="21" t="s">
        <v>879</v>
      </c>
      <c r="F22" t="s">
        <v>880</v>
      </c>
      <c r="G22" t="s">
        <v>881</v>
      </c>
      <c r="H22" s="22" t="s">
        <v>882</v>
      </c>
      <c r="I22" s="2">
        <v>788932.8</v>
      </c>
      <c r="J22" s="3" t="s">
        <v>118</v>
      </c>
      <c r="K22" s="3" t="s">
        <v>15</v>
      </c>
      <c r="L22" s="4">
        <v>1</v>
      </c>
      <c r="M22" s="3">
        <v>0</v>
      </c>
      <c r="N22" s="3" t="s">
        <v>763</v>
      </c>
    </row>
    <row r="23" spans="1:14" ht="12.75" outlineLevel="2">
      <c r="A23" s="3" t="s">
        <v>968</v>
      </c>
      <c r="B23" t="s">
        <v>883</v>
      </c>
      <c r="C23" s="19">
        <v>433</v>
      </c>
      <c r="D23" s="9" t="s">
        <v>1158</v>
      </c>
      <c r="E23" s="21" t="s">
        <v>879</v>
      </c>
      <c r="F23" t="s">
        <v>880</v>
      </c>
      <c r="G23" t="s">
        <v>881</v>
      </c>
      <c r="H23" s="22" t="s">
        <v>882</v>
      </c>
      <c r="I23" s="2">
        <v>4840869</v>
      </c>
      <c r="J23" s="3" t="s">
        <v>118</v>
      </c>
      <c r="K23" s="3" t="s">
        <v>15</v>
      </c>
      <c r="L23" s="4">
        <v>0.5</v>
      </c>
      <c r="M23" s="3">
        <v>0</v>
      </c>
      <c r="N23" s="3" t="s">
        <v>763</v>
      </c>
    </row>
    <row r="24" spans="1:14" ht="12.75" outlineLevel="2">
      <c r="A24" s="3" t="s">
        <v>969</v>
      </c>
      <c r="B24" t="s">
        <v>917</v>
      </c>
      <c r="C24" s="19">
        <v>581</v>
      </c>
      <c r="D24" t="s">
        <v>850</v>
      </c>
      <c r="E24" s="21" t="s">
        <v>918</v>
      </c>
      <c r="F24" t="s">
        <v>919</v>
      </c>
      <c r="G24" t="s">
        <v>920</v>
      </c>
      <c r="H24" s="22" t="s">
        <v>882</v>
      </c>
      <c r="I24" s="2">
        <v>883174.79</v>
      </c>
      <c r="J24" s="3" t="s">
        <v>108</v>
      </c>
      <c r="K24" s="3" t="s">
        <v>205</v>
      </c>
      <c r="L24" s="4">
        <v>1</v>
      </c>
      <c r="M24" s="3">
        <v>0</v>
      </c>
      <c r="N24" s="3" t="s">
        <v>33</v>
      </c>
    </row>
    <row r="25" spans="1:14" ht="12.75" outlineLevel="2">
      <c r="A25" s="3" t="s">
        <v>970</v>
      </c>
      <c r="B25" t="s">
        <v>921</v>
      </c>
      <c r="C25" s="19">
        <v>581</v>
      </c>
      <c r="D25" t="s">
        <v>850</v>
      </c>
      <c r="E25" s="21" t="s">
        <v>918</v>
      </c>
      <c r="F25" t="s">
        <v>919</v>
      </c>
      <c r="G25" t="s">
        <v>920</v>
      </c>
      <c r="H25" s="22" t="s">
        <v>882</v>
      </c>
      <c r="I25" s="2">
        <v>10117442.08</v>
      </c>
      <c r="J25" s="3" t="s">
        <v>108</v>
      </c>
      <c r="K25" s="3" t="s">
        <v>205</v>
      </c>
      <c r="L25" s="4">
        <v>1</v>
      </c>
      <c r="M25" s="3">
        <v>0</v>
      </c>
      <c r="N25" s="3" t="s">
        <v>33</v>
      </c>
    </row>
    <row r="26" spans="1:14" ht="12.75" outlineLevel="2">
      <c r="A26" s="3" t="s">
        <v>971</v>
      </c>
      <c r="B26" t="s">
        <v>922</v>
      </c>
      <c r="C26" s="19">
        <v>1510</v>
      </c>
      <c r="D26" t="s">
        <v>1171</v>
      </c>
      <c r="E26" s="21" t="s">
        <v>891</v>
      </c>
      <c r="F26" t="s">
        <v>892</v>
      </c>
      <c r="G26" t="s">
        <v>923</v>
      </c>
      <c r="H26" s="22" t="s">
        <v>882</v>
      </c>
      <c r="I26" s="2">
        <v>4679388.58</v>
      </c>
      <c r="J26" s="3" t="s">
        <v>52</v>
      </c>
      <c r="K26" s="3" t="s">
        <v>215</v>
      </c>
      <c r="L26" s="4">
        <v>0.5</v>
      </c>
      <c r="M26" s="3">
        <v>0</v>
      </c>
      <c r="N26" s="3" t="s">
        <v>33</v>
      </c>
    </row>
    <row r="27" spans="8:14" ht="12.75" outlineLevel="1">
      <c r="H27" s="24" t="s">
        <v>1153</v>
      </c>
      <c r="I27" s="2">
        <f>SUBTOTAL(9,I22:I26)</f>
        <v>21309807.25</v>
      </c>
      <c r="J27" s="3"/>
      <c r="K27" s="3"/>
      <c r="L27" s="4"/>
      <c r="M27" s="3"/>
      <c r="N27" s="3"/>
    </row>
    <row r="28" spans="1:14" ht="12.75" outlineLevel="2">
      <c r="A28" s="3" t="s">
        <v>972</v>
      </c>
      <c r="B28" t="s">
        <v>849</v>
      </c>
      <c r="C28" s="19">
        <v>581</v>
      </c>
      <c r="D28" t="s">
        <v>850</v>
      </c>
      <c r="E28" s="21" t="s">
        <v>851</v>
      </c>
      <c r="F28" t="s">
        <v>852</v>
      </c>
      <c r="G28" t="s">
        <v>853</v>
      </c>
      <c r="H28" s="22" t="s">
        <v>854</v>
      </c>
      <c r="I28" s="2">
        <v>295084.3</v>
      </c>
      <c r="J28" s="3" t="s">
        <v>14</v>
      </c>
      <c r="K28" s="3" t="s">
        <v>15</v>
      </c>
      <c r="L28" s="4">
        <v>0.3341176470588235</v>
      </c>
      <c r="M28" s="3">
        <v>0</v>
      </c>
      <c r="N28" s="3" t="s">
        <v>33</v>
      </c>
    </row>
    <row r="29" spans="1:14" ht="12.75" outlineLevel="2">
      <c r="A29" s="3" t="s">
        <v>973</v>
      </c>
      <c r="B29" t="s">
        <v>855</v>
      </c>
      <c r="C29" s="19">
        <v>581</v>
      </c>
      <c r="D29" t="s">
        <v>850</v>
      </c>
      <c r="E29" s="21" t="s">
        <v>851</v>
      </c>
      <c r="F29" t="s">
        <v>852</v>
      </c>
      <c r="G29" t="s">
        <v>853</v>
      </c>
      <c r="H29" s="22" t="s">
        <v>854</v>
      </c>
      <c r="I29" s="2">
        <v>1816949.64</v>
      </c>
      <c r="J29" s="3" t="s">
        <v>14</v>
      </c>
      <c r="K29" s="3" t="s">
        <v>15</v>
      </c>
      <c r="L29" s="4">
        <v>0.16705882352941176</v>
      </c>
      <c r="M29" s="3">
        <v>0</v>
      </c>
      <c r="N29" s="3" t="s">
        <v>33</v>
      </c>
    </row>
    <row r="30" spans="1:14" ht="12.75" outlineLevel="2">
      <c r="A30" s="3" t="s">
        <v>974</v>
      </c>
      <c r="B30" t="s">
        <v>856</v>
      </c>
      <c r="C30" s="19">
        <v>581</v>
      </c>
      <c r="D30" t="s">
        <v>850</v>
      </c>
      <c r="E30" s="21" t="s">
        <v>857</v>
      </c>
      <c r="F30" t="s">
        <v>858</v>
      </c>
      <c r="G30" t="s">
        <v>859</v>
      </c>
      <c r="H30" s="22" t="s">
        <v>854</v>
      </c>
      <c r="I30" s="2">
        <v>295084.3</v>
      </c>
      <c r="J30" s="3" t="s">
        <v>14</v>
      </c>
      <c r="K30" s="3" t="s">
        <v>15</v>
      </c>
      <c r="L30" s="4">
        <v>0.3341176470588235</v>
      </c>
      <c r="M30" s="3">
        <v>0</v>
      </c>
      <c r="N30" s="3" t="s">
        <v>33</v>
      </c>
    </row>
    <row r="31" spans="1:14" ht="12.75" outlineLevel="2">
      <c r="A31" s="3" t="s">
        <v>975</v>
      </c>
      <c r="B31" t="s">
        <v>860</v>
      </c>
      <c r="C31" s="19">
        <v>581</v>
      </c>
      <c r="D31" t="s">
        <v>850</v>
      </c>
      <c r="E31" s="21" t="s">
        <v>857</v>
      </c>
      <c r="F31" t="s">
        <v>858</v>
      </c>
      <c r="G31" t="s">
        <v>859</v>
      </c>
      <c r="H31" s="22" t="s">
        <v>854</v>
      </c>
      <c r="I31" s="2">
        <v>1816949.64</v>
      </c>
      <c r="J31" s="3" t="s">
        <v>14</v>
      </c>
      <c r="K31" s="3" t="s">
        <v>15</v>
      </c>
      <c r="L31" s="4">
        <v>0.16705882352941176</v>
      </c>
      <c r="M31" s="3">
        <v>0</v>
      </c>
      <c r="N31" s="3" t="s">
        <v>33</v>
      </c>
    </row>
    <row r="32" spans="8:14" ht="12.75" outlineLevel="1">
      <c r="H32" s="24" t="s">
        <v>1154</v>
      </c>
      <c r="I32" s="2">
        <f>SUBTOTAL(9,I28:I31)</f>
        <v>4224067.88</v>
      </c>
      <c r="J32" s="3"/>
      <c r="K32" s="3"/>
      <c r="L32" s="4"/>
      <c r="M32" s="3"/>
      <c r="N32" s="3"/>
    </row>
    <row r="33" spans="1:14" ht="12.75" outlineLevel="2">
      <c r="A33" s="3" t="s">
        <v>976</v>
      </c>
      <c r="B33" t="s">
        <v>843</v>
      </c>
      <c r="C33" s="19">
        <v>618</v>
      </c>
      <c r="D33" t="s">
        <v>346</v>
      </c>
      <c r="E33" s="21" t="s">
        <v>844</v>
      </c>
      <c r="F33" t="s">
        <v>845</v>
      </c>
      <c r="G33" t="s">
        <v>846</v>
      </c>
      <c r="H33" s="22" t="s">
        <v>847</v>
      </c>
      <c r="I33" s="2">
        <v>1413079.7</v>
      </c>
      <c r="J33" s="3" t="s">
        <v>14</v>
      </c>
      <c r="K33" s="3" t="s">
        <v>15</v>
      </c>
      <c r="L33" s="4">
        <v>1.6</v>
      </c>
      <c r="M33" s="3">
        <v>0</v>
      </c>
      <c r="N33" s="3" t="s">
        <v>33</v>
      </c>
    </row>
    <row r="34" spans="1:14" ht="12.75" outlineLevel="2">
      <c r="A34" s="3" t="s">
        <v>977</v>
      </c>
      <c r="B34" t="s">
        <v>848</v>
      </c>
      <c r="C34" s="19">
        <v>618</v>
      </c>
      <c r="D34" t="s">
        <v>346</v>
      </c>
      <c r="E34" s="21" t="s">
        <v>844</v>
      </c>
      <c r="F34" t="s">
        <v>845</v>
      </c>
      <c r="G34" t="s">
        <v>846</v>
      </c>
      <c r="H34" s="22" t="s">
        <v>847</v>
      </c>
      <c r="I34" s="2">
        <v>8700885.6</v>
      </c>
      <c r="J34" s="3" t="s">
        <v>14</v>
      </c>
      <c r="K34" s="3" t="s">
        <v>15</v>
      </c>
      <c r="L34" s="4">
        <v>0.8</v>
      </c>
      <c r="M34" s="3">
        <v>0</v>
      </c>
      <c r="N34" s="3" t="s">
        <v>33</v>
      </c>
    </row>
    <row r="35" spans="8:14" ht="12.75" outlineLevel="1">
      <c r="H35" s="24" t="s">
        <v>1155</v>
      </c>
      <c r="I35" s="2">
        <f>SUBTOTAL(9,I33:I34)</f>
        <v>10113965.299999999</v>
      </c>
      <c r="J35" s="3"/>
      <c r="K35" s="3"/>
      <c r="L35" s="4"/>
      <c r="M35" s="3"/>
      <c r="N35" s="3"/>
    </row>
    <row r="36" spans="1:14" ht="12.75" outlineLevel="2">
      <c r="A36" s="3" t="s">
        <v>978</v>
      </c>
      <c r="B36" t="s">
        <v>890</v>
      </c>
      <c r="C36" s="19">
        <v>1510</v>
      </c>
      <c r="D36" t="s">
        <v>1171</v>
      </c>
      <c r="E36" s="21" t="s">
        <v>891</v>
      </c>
      <c r="F36" t="s">
        <v>892</v>
      </c>
      <c r="G36" t="s">
        <v>893</v>
      </c>
      <c r="H36" s="22" t="s">
        <v>894</v>
      </c>
      <c r="I36" s="2">
        <v>883174.8</v>
      </c>
      <c r="J36" s="3" t="s">
        <v>52</v>
      </c>
      <c r="K36" s="3" t="s">
        <v>157</v>
      </c>
      <c r="L36" s="4">
        <v>1</v>
      </c>
      <c r="M36" s="3">
        <v>0</v>
      </c>
      <c r="N36" s="3" t="s">
        <v>33</v>
      </c>
    </row>
    <row r="37" spans="1:14" ht="12.75" outlineLevel="2">
      <c r="A37" s="3" t="s">
        <v>979</v>
      </c>
      <c r="B37" t="s">
        <v>895</v>
      </c>
      <c r="C37" s="19">
        <v>1510</v>
      </c>
      <c r="D37" t="s">
        <v>1171</v>
      </c>
      <c r="E37" s="21" t="s">
        <v>891</v>
      </c>
      <c r="F37" t="s">
        <v>892</v>
      </c>
      <c r="G37" t="s">
        <v>893</v>
      </c>
      <c r="H37" s="22" t="s">
        <v>894</v>
      </c>
      <c r="I37" s="2">
        <v>5438053.5</v>
      </c>
      <c r="J37" s="3" t="s">
        <v>52</v>
      </c>
      <c r="K37" s="3" t="s">
        <v>157</v>
      </c>
      <c r="L37" s="4">
        <v>0.5</v>
      </c>
      <c r="M37" s="3">
        <v>0</v>
      </c>
      <c r="N37" s="3" t="s">
        <v>33</v>
      </c>
    </row>
    <row r="38" spans="1:14" ht="12.75" outlineLevel="2">
      <c r="A38" s="3" t="s">
        <v>980</v>
      </c>
      <c r="B38" t="s">
        <v>901</v>
      </c>
      <c r="C38" s="19">
        <v>589</v>
      </c>
      <c r="D38" t="s">
        <v>111</v>
      </c>
      <c r="E38" s="21" t="s">
        <v>902</v>
      </c>
      <c r="F38" t="s">
        <v>903</v>
      </c>
      <c r="G38" t="s">
        <v>904</v>
      </c>
      <c r="H38" s="22" t="s">
        <v>894</v>
      </c>
      <c r="I38" s="2">
        <v>571466</v>
      </c>
      <c r="J38" s="3" t="s">
        <v>52</v>
      </c>
      <c r="K38" s="3" t="s">
        <v>157</v>
      </c>
      <c r="L38" s="4">
        <v>0.6470588235294118</v>
      </c>
      <c r="M38" s="3">
        <v>0</v>
      </c>
      <c r="N38" s="3" t="s">
        <v>33</v>
      </c>
    </row>
    <row r="39" spans="1:14" ht="12.75" outlineLevel="2">
      <c r="A39" s="3" t="s">
        <v>981</v>
      </c>
      <c r="B39" t="s">
        <v>905</v>
      </c>
      <c r="C39" s="19">
        <v>589</v>
      </c>
      <c r="D39" t="s">
        <v>111</v>
      </c>
      <c r="E39" s="21" t="s">
        <v>902</v>
      </c>
      <c r="F39" t="s">
        <v>903</v>
      </c>
      <c r="G39" t="s">
        <v>904</v>
      </c>
      <c r="H39" s="22" t="s">
        <v>894</v>
      </c>
      <c r="I39" s="2">
        <v>3518740.5</v>
      </c>
      <c r="J39" s="3" t="s">
        <v>52</v>
      </c>
      <c r="K39" s="3" t="s">
        <v>157</v>
      </c>
      <c r="L39" s="4">
        <v>0.3235294117647059</v>
      </c>
      <c r="M39" s="3">
        <v>0</v>
      </c>
      <c r="N39" s="3" t="s">
        <v>33</v>
      </c>
    </row>
    <row r="40" spans="1:14" ht="12.75" outlineLevel="2">
      <c r="A40" s="3" t="s">
        <v>982</v>
      </c>
      <c r="B40" t="s">
        <v>928</v>
      </c>
      <c r="C40" s="19">
        <v>1510</v>
      </c>
      <c r="D40" t="s">
        <v>1171</v>
      </c>
      <c r="E40" s="21" t="s">
        <v>929</v>
      </c>
      <c r="F40" t="s">
        <v>930</v>
      </c>
      <c r="G40" t="s">
        <v>1170</v>
      </c>
      <c r="H40" s="22" t="s">
        <v>894</v>
      </c>
      <c r="I40" s="2">
        <v>4679388.58</v>
      </c>
      <c r="J40" s="3" t="s">
        <v>52</v>
      </c>
      <c r="K40" s="3" t="s">
        <v>215</v>
      </c>
      <c r="L40" s="4">
        <v>0.5</v>
      </c>
      <c r="M40" s="3">
        <v>0</v>
      </c>
      <c r="N40" s="3" t="s">
        <v>33</v>
      </c>
    </row>
    <row r="41" spans="1:14" ht="12.75" outlineLevel="2">
      <c r="A41" s="3" t="s">
        <v>983</v>
      </c>
      <c r="B41" t="s">
        <v>935</v>
      </c>
      <c r="C41" s="19">
        <v>581</v>
      </c>
      <c r="D41" t="s">
        <v>850</v>
      </c>
      <c r="E41" s="21" t="s">
        <v>936</v>
      </c>
      <c r="F41" t="s">
        <v>937</v>
      </c>
      <c r="G41" t="s">
        <v>938</v>
      </c>
      <c r="H41" s="22" t="s">
        <v>894</v>
      </c>
      <c r="I41" s="2">
        <v>9209127.24</v>
      </c>
      <c r="J41" s="3" t="s">
        <v>24</v>
      </c>
      <c r="K41" s="3" t="s">
        <v>223</v>
      </c>
      <c r="L41" s="4">
        <v>0.9164705882352941</v>
      </c>
      <c r="M41" s="3">
        <v>0</v>
      </c>
      <c r="N41" s="3" t="s">
        <v>33</v>
      </c>
    </row>
    <row r="42" spans="8:14" ht="12.75" outlineLevel="1">
      <c r="H42" s="24" t="s">
        <v>1156</v>
      </c>
      <c r="I42" s="2">
        <f>SUBTOTAL(9,I36:I41)</f>
        <v>24299950.62</v>
      </c>
      <c r="J42" s="3"/>
      <c r="K42" s="3"/>
      <c r="L42" s="4"/>
      <c r="M42" s="3"/>
      <c r="N42" s="3"/>
    </row>
    <row r="43" spans="1:14" ht="12.75" outlineLevel="2">
      <c r="A43" s="3" t="s">
        <v>984</v>
      </c>
      <c r="B43" t="s">
        <v>910</v>
      </c>
      <c r="C43" s="19">
        <v>581</v>
      </c>
      <c r="D43" t="s">
        <v>850</v>
      </c>
      <c r="E43" s="21" t="s">
        <v>911</v>
      </c>
      <c r="F43" t="s">
        <v>912</v>
      </c>
      <c r="G43" s="10" t="s">
        <v>1169</v>
      </c>
      <c r="H43" s="22" t="s">
        <v>913</v>
      </c>
      <c r="I43" s="2">
        <v>883174.8</v>
      </c>
      <c r="J43" s="3" t="s">
        <v>96</v>
      </c>
      <c r="K43" s="3" t="s">
        <v>205</v>
      </c>
      <c r="L43" s="4">
        <v>1</v>
      </c>
      <c r="M43" s="3">
        <v>0</v>
      </c>
      <c r="N43" s="3" t="s">
        <v>33</v>
      </c>
    </row>
    <row r="44" spans="1:14" ht="12.75" outlineLevel="2">
      <c r="A44" s="3" t="s">
        <v>985</v>
      </c>
      <c r="B44" t="s">
        <v>914</v>
      </c>
      <c r="C44" s="19">
        <v>581</v>
      </c>
      <c r="D44" t="s">
        <v>850</v>
      </c>
      <c r="E44" s="21" t="s">
        <v>915</v>
      </c>
      <c r="F44" t="s">
        <v>916</v>
      </c>
      <c r="G44" s="10" t="s">
        <v>1169</v>
      </c>
      <c r="H44" s="22" t="s">
        <v>913</v>
      </c>
      <c r="I44" s="2">
        <v>10117442.08</v>
      </c>
      <c r="J44" s="3" t="s">
        <v>96</v>
      </c>
      <c r="K44" s="3" t="s">
        <v>205</v>
      </c>
      <c r="L44" s="4">
        <v>1</v>
      </c>
      <c r="M44" s="3">
        <v>0</v>
      </c>
      <c r="N44" s="3" t="s">
        <v>33</v>
      </c>
    </row>
    <row r="45" spans="8:14" ht="12.75" outlineLevel="1">
      <c r="H45" s="24" t="s">
        <v>1157</v>
      </c>
      <c r="I45" s="2">
        <f>SUBTOTAL(9,I43:I44)</f>
        <v>11000616.88</v>
      </c>
      <c r="J45" s="3"/>
      <c r="K45" s="3"/>
      <c r="L45" s="4"/>
      <c r="M45" s="3"/>
      <c r="N45" s="3"/>
    </row>
    <row r="46" spans="8:14" ht="12.75">
      <c r="H46" s="24" t="s">
        <v>1093</v>
      </c>
      <c r="I46" s="25">
        <f>SUBTOTAL(9,I2:I44)</f>
        <v>123237649.24999997</v>
      </c>
      <c r="J46" s="3"/>
      <c r="K46" s="3"/>
      <c r="L46" s="4"/>
      <c r="M46" s="3"/>
      <c r="N46" s="3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podoktorskih projektov 2004, humanistične  vede</oddHeader>
    <oddFooter xml:space="preserve">&amp;CJavna agencija za raziskovalno dejavnost Republike Slovenije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B8"/>
  <sheetViews>
    <sheetView workbookViewId="0" topLeftCell="A1">
      <selection activeCell="A1" sqref="A1"/>
    </sheetView>
  </sheetViews>
  <sheetFormatPr defaultColWidth="9.140625" defaultRowHeight="22.5" customHeight="1"/>
  <cols>
    <col min="1" max="1" width="27.28125" style="0" customWidth="1"/>
    <col min="2" max="2" width="20.8515625" style="0" customWidth="1"/>
  </cols>
  <sheetData>
    <row r="1" spans="1:2" ht="22.5" customHeight="1">
      <c r="A1" s="14" t="s">
        <v>1184</v>
      </c>
      <c r="B1" s="15" t="s">
        <v>941</v>
      </c>
    </row>
    <row r="2" spans="1:2" ht="22.5" customHeight="1">
      <c r="A2" s="5" t="s">
        <v>1178</v>
      </c>
      <c r="B2" s="6">
        <v>179688821.35000002</v>
      </c>
    </row>
    <row r="3" spans="1:2" ht="22.5" customHeight="1">
      <c r="A3" s="5" t="s">
        <v>1179</v>
      </c>
      <c r="B3" s="6">
        <v>326712134.40000015</v>
      </c>
    </row>
    <row r="4" spans="1:2" ht="22.5" customHeight="1">
      <c r="A4" s="5" t="s">
        <v>1180</v>
      </c>
      <c r="B4" s="6">
        <v>67625956.92</v>
      </c>
    </row>
    <row r="5" spans="1:2" ht="22.5" customHeight="1">
      <c r="A5" s="5" t="s">
        <v>1181</v>
      </c>
      <c r="B5" s="6">
        <v>57773532.149999976</v>
      </c>
    </row>
    <row r="6" spans="1:2" ht="22.5" customHeight="1">
      <c r="A6" s="5" t="s">
        <v>1182</v>
      </c>
      <c r="B6" s="6">
        <v>71510197.94</v>
      </c>
    </row>
    <row r="7" spans="1:2" ht="22.5" customHeight="1">
      <c r="A7" s="5" t="s">
        <v>1183</v>
      </c>
      <c r="B7" s="6">
        <v>123237649.24999997</v>
      </c>
    </row>
    <row r="8" spans="1:2" ht="22.5" customHeight="1">
      <c r="A8" s="7" t="s">
        <v>950</v>
      </c>
      <c r="B8" s="8">
        <f>SUM(B2:B7)</f>
        <v>826548292.0100002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Rekapitulacija  financiranja podoktorskih projektov 2004, znanstvene vede</oddHeader>
    <oddFooter xml:space="preserve">&amp;CJavna agencija za raziskovalno dejavnost Republike Slovenije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Valenci Tina</cp:lastModifiedBy>
  <cp:lastPrinted>2005-10-11T13:48:49Z</cp:lastPrinted>
  <dcterms:created xsi:type="dcterms:W3CDTF">2005-07-12T11:28:40Z</dcterms:created>
  <dcterms:modified xsi:type="dcterms:W3CDTF">2005-10-11T13:49:12Z</dcterms:modified>
  <cp:category/>
  <cp:version/>
  <cp:contentType/>
  <cp:contentStatus/>
</cp:coreProperties>
</file>