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13800" activeTab="0"/>
  </bookViews>
  <sheets>
    <sheet name="Sproščena sredstva 2011" sheetId="1" r:id="rId1"/>
  </sheets>
  <definedNames>
    <definedName name="_Order1" hidden="1">255</definedName>
    <definedName name="_Order2" hidden="1">255</definedName>
    <definedName name="_xlnm.Print_Area" localSheetId="0">'Sproščena sredstva 2011'!$A$1:$F$88</definedName>
  </definedNames>
  <calcPr fullCalcOnLoad="1"/>
</workbook>
</file>

<file path=xl/sharedStrings.xml><?xml version="1.0" encoding="utf-8"?>
<sst xmlns="http://schemas.openxmlformats.org/spreadsheetml/2006/main" count="235" uniqueCount="123">
  <si>
    <t>V</t>
  </si>
  <si>
    <t>Pd</t>
  </si>
  <si>
    <t>1</t>
  </si>
  <si>
    <t>02</t>
  </si>
  <si>
    <t>04</t>
  </si>
  <si>
    <t>06</t>
  </si>
  <si>
    <t>05</t>
  </si>
  <si>
    <t>01</t>
  </si>
  <si>
    <t>2</t>
  </si>
  <si>
    <t>03</t>
  </si>
  <si>
    <t>13</t>
  </si>
  <si>
    <t>3</t>
  </si>
  <si>
    <t>07</t>
  </si>
  <si>
    <t>4</t>
  </si>
  <si>
    <t>5</t>
  </si>
  <si>
    <t>12</t>
  </si>
  <si>
    <t>6</t>
  </si>
  <si>
    <t>08</t>
  </si>
  <si>
    <t>7</t>
  </si>
  <si>
    <t>09</t>
  </si>
  <si>
    <t>15</t>
  </si>
  <si>
    <t>11</t>
  </si>
  <si>
    <t>14</t>
  </si>
  <si>
    <t>10</t>
  </si>
  <si>
    <t>21</t>
  </si>
  <si>
    <t>16</t>
  </si>
  <si>
    <t>20</t>
  </si>
  <si>
    <t>22</t>
  </si>
  <si>
    <t>17</t>
  </si>
  <si>
    <t>19</t>
  </si>
  <si>
    <t>NAZIV VP</t>
  </si>
  <si>
    <t>Matematika</t>
  </si>
  <si>
    <t>Fizika</t>
  </si>
  <si>
    <t>Biologija</t>
  </si>
  <si>
    <t>Kemija</t>
  </si>
  <si>
    <t>Biokemija in molekularna biologija</t>
  </si>
  <si>
    <t>Geologija</t>
  </si>
  <si>
    <t>Varstvo okolja</t>
  </si>
  <si>
    <t>Farmacija</t>
  </si>
  <si>
    <t>Energetika</t>
  </si>
  <si>
    <t>Materiali</t>
  </si>
  <si>
    <t>Mehanika</t>
  </si>
  <si>
    <t>Sistemi in kibernetika</t>
  </si>
  <si>
    <t>Telekomunikacije</t>
  </si>
  <si>
    <t>Elektronske komponente in tehnologije</t>
  </si>
  <si>
    <t>Proizvodne tehnologije in sistemi</t>
  </si>
  <si>
    <t>Konstruiranje</t>
  </si>
  <si>
    <t>Tekstilstvo in usnjarstvo</t>
  </si>
  <si>
    <t>Meroslovje</t>
  </si>
  <si>
    <t>Rudarstvo in geotehnologija</t>
  </si>
  <si>
    <t>Geodezija</t>
  </si>
  <si>
    <t>Promet</t>
  </si>
  <si>
    <t>Vodarstvo</t>
  </si>
  <si>
    <t>Komunikacijska tehnologija</t>
  </si>
  <si>
    <t>Mikrobiologija in imunologija</t>
  </si>
  <si>
    <t>Stomatologija</t>
  </si>
  <si>
    <t>Nevrobiologija</t>
  </si>
  <si>
    <t>Onkologija</t>
  </si>
  <si>
    <t>Metabolne in hormonske motnje</t>
  </si>
  <si>
    <t>Javno zdravstvo (varstvo pri delu)</t>
  </si>
  <si>
    <t>Psihiatrija</t>
  </si>
  <si>
    <t>Rastlinska produkcija in predelava</t>
  </si>
  <si>
    <t>Veterina</t>
  </si>
  <si>
    <t>Biotehnologija</t>
  </si>
  <si>
    <t>Ekonomija</t>
  </si>
  <si>
    <t>Sociologija</t>
  </si>
  <si>
    <t>Upravne in organizacijske vede</t>
  </si>
  <si>
    <t>Pravo</t>
  </si>
  <si>
    <t>Kriminologija in socialno delo</t>
  </si>
  <si>
    <t>Urbanizem</t>
  </si>
  <si>
    <t>Psihologija</t>
  </si>
  <si>
    <t>Arhitektura in oblikovanje</t>
  </si>
  <si>
    <t>Informacijska znanost in bibliotekarstvo</t>
  </si>
  <si>
    <t>Zgodovinopisje</t>
  </si>
  <si>
    <t>Arheologija</t>
  </si>
  <si>
    <t>Antropologija</t>
  </si>
  <si>
    <t>Etnologija</t>
  </si>
  <si>
    <t>Jezikoslovje</t>
  </si>
  <si>
    <t>Kulturologija</t>
  </si>
  <si>
    <t>Literarne vede</t>
  </si>
  <si>
    <t>Muzikologija</t>
  </si>
  <si>
    <t>Umetnostna zgodovina</t>
  </si>
  <si>
    <t>Filozofija</t>
  </si>
  <si>
    <t>Teologija</t>
  </si>
  <si>
    <t>Geografija</t>
  </si>
  <si>
    <t>INTERDISCIPLINARNE RAZISKAVE</t>
  </si>
  <si>
    <t>Živalska produkcija in predelava</t>
  </si>
  <si>
    <t>Računsko intenzivne metode in aplikacije</t>
  </si>
  <si>
    <t>Električne naprave</t>
  </si>
  <si>
    <t>Reprodukcija človeka</t>
  </si>
  <si>
    <t>Politične vede</t>
  </si>
  <si>
    <t>Šport</t>
  </si>
  <si>
    <t>Gradbeništvo</t>
  </si>
  <si>
    <t>Računalništvo in informatika</t>
  </si>
  <si>
    <t>Procesno strojništvo</t>
  </si>
  <si>
    <t>Tehnološko usmerjena fizika</t>
  </si>
  <si>
    <t>Gozdarstvo, lesarstvo in papirništvo</t>
  </si>
  <si>
    <t>Narodno vprašanje</t>
  </si>
  <si>
    <t>Kemijsko inženirstvo</t>
  </si>
  <si>
    <t>Srce in ožilje</t>
  </si>
  <si>
    <t>Vzgoja in izobraževanje</t>
  </si>
  <si>
    <t>Vsota 1</t>
  </si>
  <si>
    <t>Vsota 2</t>
  </si>
  <si>
    <t>Vsota 3</t>
  </si>
  <si>
    <t>Vsota 4</t>
  </si>
  <si>
    <t>Vsota 5</t>
  </si>
  <si>
    <t>Vsota 6</t>
  </si>
  <si>
    <t>Vsota 7</t>
  </si>
  <si>
    <t>02.06</t>
  </si>
  <si>
    <t>Eksperimentalna fizika osnovnih delcev</t>
  </si>
  <si>
    <t>Urejanje krajine</t>
  </si>
  <si>
    <t>Razlika sredstva 2011 - 2010 (sproščena sredstva)</t>
  </si>
  <si>
    <t>SKUPAJ</t>
  </si>
  <si>
    <t>NARAVOSLOVJE</t>
  </si>
  <si>
    <t>TEHNIKA</t>
  </si>
  <si>
    <t>MEDICINA</t>
  </si>
  <si>
    <t>BIOTEHNIKA</t>
  </si>
  <si>
    <t>DRUŽBOSLOVJE</t>
  </si>
  <si>
    <t>HUMANISTIKA</t>
  </si>
  <si>
    <t>Interdisciplinarne raziskave</t>
  </si>
  <si>
    <t>PREVZETE OBVEZNOSTI ZA RAZISKOVALNE PROJEKTE PO PODROČJIH ZA LETO 2010 IN 2011 (v 1.000.000 EUR)</t>
  </si>
  <si>
    <t>Sredstva 2011 (prevzete obveznosti)</t>
  </si>
  <si>
    <t>Sredstva 2010 (prevzete obveznosti)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</si>
</sst>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dd/yy_)"/>
    <numFmt numFmtId="173" formatCode="0_)"/>
    <numFmt numFmtId="174" formatCode="#,##0.00_);\(#,##0.00\)"/>
    <numFmt numFmtId="175" formatCode="0.0%"/>
    <numFmt numFmtId="176" formatCode="0.0_)"/>
    <numFmt numFmtId="177" formatCode="0.00_)"/>
    <numFmt numFmtId="178" formatCode="[$-424]d\.\ mmmm\ yyyy"/>
    <numFmt numFmtId="179" formatCode="0.000_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">
    <xf numFmtId="173" fontId="0" fillId="0" borderId="0" xfId="0" applyAlignment="1">
      <alignment/>
    </xf>
    <xf numFmtId="173" fontId="2" fillId="0" borderId="0" xfId="0" applyFont="1" applyAlignment="1">
      <alignment/>
    </xf>
    <xf numFmtId="173" fontId="0" fillId="0" borderId="1" xfId="0" applyBorder="1" applyAlignment="1">
      <alignment/>
    </xf>
    <xf numFmtId="173" fontId="0" fillId="0" borderId="0" xfId="0" applyBorder="1" applyAlignment="1">
      <alignment/>
    </xf>
    <xf numFmtId="173" fontId="2" fillId="0" borderId="0" xfId="0" applyFont="1" applyBorder="1" applyAlignment="1">
      <alignment/>
    </xf>
    <xf numFmtId="173" fontId="2" fillId="2" borderId="1" xfId="0" applyFont="1" applyFill="1" applyBorder="1" applyAlignment="1">
      <alignment/>
    </xf>
    <xf numFmtId="173" fontId="0" fillId="2" borderId="1" xfId="0" applyFill="1" applyBorder="1" applyAlignment="1">
      <alignment/>
    </xf>
    <xf numFmtId="173" fontId="0" fillId="2" borderId="1" xfId="0" applyFill="1" applyBorder="1" applyAlignment="1" quotePrefix="1">
      <alignment/>
    </xf>
    <xf numFmtId="173" fontId="0" fillId="2" borderId="2" xfId="0" applyFill="1" applyBorder="1" applyAlignment="1">
      <alignment/>
    </xf>
    <xf numFmtId="173" fontId="2" fillId="2" borderId="2" xfId="0" applyFont="1" applyFill="1" applyBorder="1" applyAlignment="1">
      <alignment/>
    </xf>
    <xf numFmtId="173" fontId="2" fillId="0" borderId="1" xfId="0" applyFont="1" applyBorder="1" applyAlignment="1">
      <alignment/>
    </xf>
    <xf numFmtId="177" fontId="0" fillId="0" borderId="0" xfId="0" applyNumberFormat="1" applyAlignment="1">
      <alignment/>
    </xf>
    <xf numFmtId="173" fontId="2" fillId="2" borderId="1" xfId="0" applyFont="1" applyFill="1" applyBorder="1" applyAlignment="1">
      <alignment horizontal="center" wrapText="1"/>
    </xf>
    <xf numFmtId="174" fontId="1" fillId="2" borderId="1" xfId="0" applyNumberFormat="1" applyFont="1" applyFill="1" applyBorder="1" applyAlignment="1" applyProtection="1">
      <alignment horizontal="right"/>
      <protection/>
    </xf>
    <xf numFmtId="174" fontId="3" fillId="2" borderId="1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173" fontId="1" fillId="0" borderId="0" xfId="0" applyFont="1" applyAlignment="1">
      <alignment horizontal="right"/>
    </xf>
    <xf numFmtId="174" fontId="3" fillId="0" borderId="1" xfId="0" applyNumberFormat="1" applyFont="1" applyBorder="1" applyAlignment="1" applyProtection="1">
      <alignment horizontal="right"/>
      <protection/>
    </xf>
    <xf numFmtId="1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88"/>
  <sheetViews>
    <sheetView tabSelected="1" workbookViewId="0" topLeftCell="A1">
      <selection activeCell="F8" sqref="F8"/>
    </sheetView>
  </sheetViews>
  <sheetFormatPr defaultColWidth="9.625" defaultRowHeight="12.75" outlineLevelRow="2"/>
  <cols>
    <col min="1" max="1" width="2.625" style="0" customWidth="1"/>
    <col min="2" max="2" width="7.375" style="0" customWidth="1"/>
    <col min="3" max="3" width="47.25390625" style="0" customWidth="1"/>
    <col min="4" max="4" width="16.875" style="0" customWidth="1"/>
    <col min="5" max="5" width="16.00390625" style="0" customWidth="1"/>
    <col min="6" max="6" width="19.125" style="0" customWidth="1"/>
  </cols>
  <sheetData>
    <row r="1" spans="1:3" ht="12">
      <c r="A1" s="18"/>
      <c r="B1" s="18"/>
      <c r="C1" s="18"/>
    </row>
    <row r="3" s="1" customFormat="1" ht="12">
      <c r="A3" s="1" t="s">
        <v>120</v>
      </c>
    </row>
    <row r="4" s="1" customFormat="1" ht="12" customHeight="1"/>
    <row r="5" s="1" customFormat="1" ht="12"/>
    <row r="6" spans="1:6" s="1" customFormat="1" ht="47.25" customHeight="1">
      <c r="A6" s="5" t="s">
        <v>0</v>
      </c>
      <c r="B6" s="5" t="s">
        <v>1</v>
      </c>
      <c r="C6" s="5" t="s">
        <v>30</v>
      </c>
      <c r="D6" s="12" t="s">
        <v>122</v>
      </c>
      <c r="E6" s="12" t="s">
        <v>121</v>
      </c>
      <c r="F6" s="12" t="s">
        <v>111</v>
      </c>
    </row>
    <row r="7" spans="1:9" ht="12.75" outlineLevel="2">
      <c r="A7" s="6" t="s">
        <v>2</v>
      </c>
      <c r="B7" s="6" t="s">
        <v>7</v>
      </c>
      <c r="C7" s="8" t="s">
        <v>31</v>
      </c>
      <c r="D7" s="13">
        <v>0.42064959999999996</v>
      </c>
      <c r="E7" s="13">
        <v>0.38031034999999996</v>
      </c>
      <c r="F7" s="13">
        <f>+D7-E7</f>
        <v>0.04033924999999999</v>
      </c>
      <c r="H7" s="11"/>
      <c r="I7" s="11"/>
    </row>
    <row r="8" spans="1:9" ht="12.75" outlineLevel="2">
      <c r="A8" s="6" t="s">
        <v>2</v>
      </c>
      <c r="B8" s="6" t="s">
        <v>3</v>
      </c>
      <c r="C8" s="8" t="s">
        <v>32</v>
      </c>
      <c r="D8" s="13">
        <v>1.42817972</v>
      </c>
      <c r="E8" s="13">
        <v>1.09655168</v>
      </c>
      <c r="F8" s="13">
        <f aca="true" t="shared" si="0" ref="F8:F71">+D8-E8</f>
        <v>0.33162804</v>
      </c>
      <c r="H8" s="11"/>
      <c r="I8" s="11"/>
    </row>
    <row r="9" spans="1:9" ht="12.75" outlineLevel="2">
      <c r="A9" s="6">
        <v>1</v>
      </c>
      <c r="B9" s="7" t="s">
        <v>108</v>
      </c>
      <c r="C9" s="8" t="s">
        <v>109</v>
      </c>
      <c r="D9" s="13">
        <v>0.23222619</v>
      </c>
      <c r="E9" s="13">
        <v>0.16443567</v>
      </c>
      <c r="F9" s="13">
        <f t="shared" si="0"/>
        <v>0.06779051999999999</v>
      </c>
      <c r="H9" s="11"/>
      <c r="I9" s="11"/>
    </row>
    <row r="10" spans="1:9" ht="12.75" outlineLevel="2">
      <c r="A10" s="6" t="s">
        <v>2</v>
      </c>
      <c r="B10" s="6" t="s">
        <v>9</v>
      </c>
      <c r="C10" s="8" t="s">
        <v>33</v>
      </c>
      <c r="D10" s="13">
        <v>0.96242822</v>
      </c>
      <c r="E10" s="13">
        <v>0.50839637</v>
      </c>
      <c r="F10" s="13">
        <f t="shared" si="0"/>
        <v>0.4540318499999999</v>
      </c>
      <c r="H10" s="11"/>
      <c r="I10" s="11"/>
    </row>
    <row r="11" spans="1:9" ht="12.75" outlineLevel="2">
      <c r="A11" s="6" t="s">
        <v>2</v>
      </c>
      <c r="B11" s="6" t="s">
        <v>4</v>
      </c>
      <c r="C11" s="8" t="s">
        <v>34</v>
      </c>
      <c r="D11" s="13">
        <v>0.9660774699999999</v>
      </c>
      <c r="E11" s="13">
        <v>0.64199374</v>
      </c>
      <c r="F11" s="13">
        <f t="shared" si="0"/>
        <v>0.3240837299999999</v>
      </c>
      <c r="H11" s="11"/>
      <c r="I11" s="11"/>
    </row>
    <row r="12" spans="1:9" ht="12.75" outlineLevel="2">
      <c r="A12" s="6" t="s">
        <v>2</v>
      </c>
      <c r="B12" s="6" t="s">
        <v>6</v>
      </c>
      <c r="C12" s="8" t="s">
        <v>35</v>
      </c>
      <c r="D12" s="13">
        <v>0.7232389100000001</v>
      </c>
      <c r="E12" s="13">
        <v>0.48271758</v>
      </c>
      <c r="F12" s="13">
        <f t="shared" si="0"/>
        <v>0.2405213300000001</v>
      </c>
      <c r="H12" s="11"/>
      <c r="I12" s="11"/>
    </row>
    <row r="13" spans="1:9" ht="12.75" outlineLevel="2">
      <c r="A13" s="6" t="s">
        <v>2</v>
      </c>
      <c r="B13" s="6" t="s">
        <v>5</v>
      </c>
      <c r="C13" s="8" t="s">
        <v>36</v>
      </c>
      <c r="D13" s="13">
        <v>0.64557212</v>
      </c>
      <c r="E13" s="13">
        <v>0.49281706999999997</v>
      </c>
      <c r="F13" s="13">
        <f t="shared" si="0"/>
        <v>0.15275505</v>
      </c>
      <c r="H13" s="11"/>
      <c r="I13" s="11"/>
    </row>
    <row r="14" spans="1:9" ht="12.75" outlineLevel="2">
      <c r="A14" s="6" t="s">
        <v>2</v>
      </c>
      <c r="B14" s="6" t="s">
        <v>12</v>
      </c>
      <c r="C14" s="8" t="s">
        <v>87</v>
      </c>
      <c r="D14" s="13">
        <v>0.25604627999999996</v>
      </c>
      <c r="E14" s="13">
        <v>0.17258682</v>
      </c>
      <c r="F14" s="13">
        <f t="shared" si="0"/>
        <v>0.08345945999999996</v>
      </c>
      <c r="H14" s="11"/>
      <c r="I14" s="11"/>
    </row>
    <row r="15" spans="1:9" ht="12.75" outlineLevel="2">
      <c r="A15" s="6" t="s">
        <v>2</v>
      </c>
      <c r="B15" s="6" t="s">
        <v>17</v>
      </c>
      <c r="C15" s="8" t="s">
        <v>37</v>
      </c>
      <c r="D15" s="13">
        <v>0.4569283599999999</v>
      </c>
      <c r="E15" s="13">
        <v>0.34055728</v>
      </c>
      <c r="F15" s="13">
        <f t="shared" si="0"/>
        <v>0.1163710799999999</v>
      </c>
      <c r="H15" s="11"/>
      <c r="I15" s="11"/>
    </row>
    <row r="16" spans="1:9" ht="12.75" outlineLevel="2">
      <c r="A16" s="6" t="s">
        <v>2</v>
      </c>
      <c r="B16" s="6" t="s">
        <v>19</v>
      </c>
      <c r="C16" s="8" t="s">
        <v>38</v>
      </c>
      <c r="D16" s="13">
        <v>0.27370833</v>
      </c>
      <c r="E16" s="13">
        <v>0.13729386999999998</v>
      </c>
      <c r="F16" s="13">
        <f t="shared" si="0"/>
        <v>0.13641446000000002</v>
      </c>
      <c r="H16" s="11"/>
      <c r="I16" s="11"/>
    </row>
    <row r="17" spans="1:9" s="1" customFormat="1" ht="12.75" outlineLevel="1">
      <c r="A17" s="5" t="s">
        <v>101</v>
      </c>
      <c r="B17" s="5"/>
      <c r="C17" s="9" t="s">
        <v>113</v>
      </c>
      <c r="D17" s="14">
        <f>SUM(D7:D16)</f>
        <v>6.365055199999999</v>
      </c>
      <c r="E17" s="14">
        <f>SUM(E7:E16)</f>
        <v>4.41766043</v>
      </c>
      <c r="F17" s="14">
        <f>SUM(F7:F16)</f>
        <v>1.9473947699999998</v>
      </c>
      <c r="H17" s="11"/>
      <c r="I17" s="11"/>
    </row>
    <row r="18" spans="1:9" ht="12.75" outlineLevel="2">
      <c r="A18" s="6" t="s">
        <v>8</v>
      </c>
      <c r="B18" s="6" t="s">
        <v>7</v>
      </c>
      <c r="C18" s="8" t="s">
        <v>92</v>
      </c>
      <c r="D18" s="13">
        <v>0.36857125</v>
      </c>
      <c r="E18" s="13">
        <v>0.19475425</v>
      </c>
      <c r="F18" s="13">
        <f t="shared" si="0"/>
        <v>0.17381700000000003</v>
      </c>
      <c r="H18" s="11"/>
      <c r="I18" s="11"/>
    </row>
    <row r="19" spans="1:9" ht="12.75" outlineLevel="2">
      <c r="A19" s="6" t="s">
        <v>8</v>
      </c>
      <c r="B19" s="6" t="s">
        <v>3</v>
      </c>
      <c r="C19" s="8" t="s">
        <v>98</v>
      </c>
      <c r="D19" s="13">
        <v>0.48242423</v>
      </c>
      <c r="E19" s="13">
        <v>0.35129163</v>
      </c>
      <c r="F19" s="13">
        <f t="shared" si="0"/>
        <v>0.1311326</v>
      </c>
      <c r="H19" s="11"/>
      <c r="I19" s="11"/>
    </row>
    <row r="20" spans="1:9" ht="12.75" outlineLevel="2">
      <c r="A20" s="6" t="s">
        <v>8</v>
      </c>
      <c r="B20" s="6" t="s">
        <v>9</v>
      </c>
      <c r="C20" s="8" t="s">
        <v>39</v>
      </c>
      <c r="D20" s="13">
        <v>0.5311994</v>
      </c>
      <c r="E20" s="13">
        <v>0.38970304</v>
      </c>
      <c r="F20" s="13">
        <f t="shared" si="0"/>
        <v>0.14149636</v>
      </c>
      <c r="H20" s="11"/>
      <c r="I20" s="11"/>
    </row>
    <row r="21" spans="1:9" ht="12.75" outlineLevel="2">
      <c r="A21" s="6" t="s">
        <v>8</v>
      </c>
      <c r="B21" s="6" t="s">
        <v>4</v>
      </c>
      <c r="C21" s="8" t="s">
        <v>40</v>
      </c>
      <c r="D21" s="13">
        <v>1.46847417</v>
      </c>
      <c r="E21" s="13">
        <v>0.84358448</v>
      </c>
      <c r="F21" s="13">
        <f t="shared" si="0"/>
        <v>0.6248896899999999</v>
      </c>
      <c r="H21" s="11"/>
      <c r="I21" s="11"/>
    </row>
    <row r="22" spans="1:9" ht="12.75" outlineLevel="2">
      <c r="A22" s="6" t="s">
        <v>8</v>
      </c>
      <c r="B22" s="6" t="s">
        <v>6</v>
      </c>
      <c r="C22" s="8" t="s">
        <v>41</v>
      </c>
      <c r="D22" s="13">
        <v>0.34034268</v>
      </c>
      <c r="E22" s="13">
        <v>0.23720837</v>
      </c>
      <c r="F22" s="13">
        <f t="shared" si="0"/>
        <v>0.10313431</v>
      </c>
      <c r="H22" s="11"/>
      <c r="I22" s="11"/>
    </row>
    <row r="23" spans="1:9" ht="12.75" outlineLevel="2">
      <c r="A23" s="6" t="s">
        <v>8</v>
      </c>
      <c r="B23" s="6" t="s">
        <v>5</v>
      </c>
      <c r="C23" s="8" t="s">
        <v>42</v>
      </c>
      <c r="D23" s="13">
        <v>0.93248415</v>
      </c>
      <c r="E23" s="13">
        <v>0.8468750500000001</v>
      </c>
      <c r="F23" s="13">
        <f t="shared" si="0"/>
        <v>0.08560909999999988</v>
      </c>
      <c r="H23" s="11"/>
      <c r="I23" s="11"/>
    </row>
    <row r="24" spans="1:9" ht="12.75" outlineLevel="2">
      <c r="A24" s="6" t="s">
        <v>8</v>
      </c>
      <c r="B24" s="6" t="s">
        <v>12</v>
      </c>
      <c r="C24" s="8" t="s">
        <v>93</v>
      </c>
      <c r="D24" s="13">
        <v>0.6487165500000001</v>
      </c>
      <c r="E24" s="13">
        <v>0.639643</v>
      </c>
      <c r="F24" s="13">
        <f t="shared" si="0"/>
        <v>0.009073550000000097</v>
      </c>
      <c r="H24" s="11"/>
      <c r="I24" s="11"/>
    </row>
    <row r="25" spans="1:9" ht="12.75" outlineLevel="2">
      <c r="A25" s="6" t="s">
        <v>8</v>
      </c>
      <c r="B25" s="6" t="s">
        <v>17</v>
      </c>
      <c r="C25" s="8" t="s">
        <v>43</v>
      </c>
      <c r="D25" s="13">
        <v>0.3585009</v>
      </c>
      <c r="E25" s="13">
        <v>0.2690648</v>
      </c>
      <c r="F25" s="13">
        <f t="shared" si="0"/>
        <v>0.08943610000000002</v>
      </c>
      <c r="H25" s="11"/>
      <c r="I25" s="11"/>
    </row>
    <row r="26" spans="1:9" ht="12.75" outlineLevel="2">
      <c r="A26" s="6" t="s">
        <v>8</v>
      </c>
      <c r="B26" s="6" t="s">
        <v>19</v>
      </c>
      <c r="C26" s="8" t="s">
        <v>44</v>
      </c>
      <c r="D26" s="13">
        <v>1.01205958</v>
      </c>
      <c r="E26" s="13">
        <v>0.7823076099999999</v>
      </c>
      <c r="F26" s="13">
        <f t="shared" si="0"/>
        <v>0.22975197000000014</v>
      </c>
      <c r="H26" s="11"/>
      <c r="I26" s="11"/>
    </row>
    <row r="27" spans="1:9" ht="12.75" outlineLevel="2">
      <c r="A27" s="6" t="s">
        <v>8</v>
      </c>
      <c r="B27" s="6" t="s">
        <v>23</v>
      </c>
      <c r="C27" s="8" t="s">
        <v>45</v>
      </c>
      <c r="D27" s="13">
        <v>0.47675075</v>
      </c>
      <c r="E27" s="13">
        <v>0.3058396</v>
      </c>
      <c r="F27" s="13">
        <f t="shared" si="0"/>
        <v>0.17091115</v>
      </c>
      <c r="H27" s="11"/>
      <c r="I27" s="11"/>
    </row>
    <row r="28" spans="1:9" ht="12.75" outlineLevel="2">
      <c r="A28" s="6" t="s">
        <v>8</v>
      </c>
      <c r="B28" s="6" t="s">
        <v>21</v>
      </c>
      <c r="C28" s="8" t="s">
        <v>46</v>
      </c>
      <c r="D28" s="13">
        <v>0.4760521</v>
      </c>
      <c r="E28" s="13">
        <v>0.29775840000000003</v>
      </c>
      <c r="F28" s="13">
        <f t="shared" si="0"/>
        <v>0.17829369999999994</v>
      </c>
      <c r="H28" s="11"/>
      <c r="I28" s="11"/>
    </row>
    <row r="29" spans="1:9" ht="12.75" outlineLevel="2">
      <c r="A29" s="6" t="s">
        <v>8</v>
      </c>
      <c r="B29" s="6" t="s">
        <v>15</v>
      </c>
      <c r="C29" s="8" t="s">
        <v>88</v>
      </c>
      <c r="D29" s="13">
        <v>0.1335712</v>
      </c>
      <c r="E29" s="13">
        <v>0.11030214999999999</v>
      </c>
      <c r="F29" s="13">
        <f t="shared" si="0"/>
        <v>0.023269050000000013</v>
      </c>
      <c r="H29" s="11"/>
      <c r="I29" s="11"/>
    </row>
    <row r="30" spans="1:9" ht="12.75" outlineLevel="2">
      <c r="A30" s="6" t="s">
        <v>8</v>
      </c>
      <c r="B30" s="6" t="s">
        <v>10</v>
      </c>
      <c r="C30" s="8" t="s">
        <v>94</v>
      </c>
      <c r="D30" s="13">
        <v>0.48089931</v>
      </c>
      <c r="E30" s="13">
        <v>0.34183276</v>
      </c>
      <c r="F30" s="13">
        <f t="shared" si="0"/>
        <v>0.13906655</v>
      </c>
      <c r="H30" s="11"/>
      <c r="I30" s="11"/>
    </row>
    <row r="31" spans="1:9" ht="12.75" outlineLevel="2">
      <c r="A31" s="6" t="s">
        <v>8</v>
      </c>
      <c r="B31" s="6" t="s">
        <v>22</v>
      </c>
      <c r="C31" s="8" t="s">
        <v>47</v>
      </c>
      <c r="D31" s="13">
        <v>0.42604063999999997</v>
      </c>
      <c r="E31" s="13">
        <v>0.33809974</v>
      </c>
      <c r="F31" s="13">
        <f t="shared" si="0"/>
        <v>0.08794089999999999</v>
      </c>
      <c r="H31" s="11"/>
      <c r="I31" s="11"/>
    </row>
    <row r="32" spans="1:9" ht="12.75" outlineLevel="2">
      <c r="A32" s="6" t="s">
        <v>8</v>
      </c>
      <c r="B32" s="6" t="s">
        <v>20</v>
      </c>
      <c r="C32" s="8" t="s">
        <v>48</v>
      </c>
      <c r="D32" s="13">
        <v>0.0853332</v>
      </c>
      <c r="E32" s="13">
        <v>0.10000039999999999</v>
      </c>
      <c r="F32" s="13">
        <f t="shared" si="0"/>
        <v>-0.014667199999999991</v>
      </c>
      <c r="H32" s="11"/>
      <c r="I32" s="11"/>
    </row>
    <row r="33" spans="1:9" ht="12.75" outlineLevel="2">
      <c r="A33" s="6" t="s">
        <v>8</v>
      </c>
      <c r="B33" s="6" t="s">
        <v>25</v>
      </c>
      <c r="C33" s="8" t="s">
        <v>49</v>
      </c>
      <c r="D33" s="13">
        <v>0.11033575</v>
      </c>
      <c r="E33" s="13">
        <v>0.05977069</v>
      </c>
      <c r="F33" s="13">
        <f t="shared" si="0"/>
        <v>0.050565059999999995</v>
      </c>
      <c r="H33" s="11"/>
      <c r="I33" s="11"/>
    </row>
    <row r="34" spans="1:9" ht="12.75" outlineLevel="2">
      <c r="A34" s="6" t="s">
        <v>8</v>
      </c>
      <c r="B34" s="6" t="s">
        <v>28</v>
      </c>
      <c r="C34" s="8" t="s">
        <v>50</v>
      </c>
      <c r="D34" s="13">
        <v>0.052954999999999995</v>
      </c>
      <c r="E34" s="13">
        <v>0.01766205</v>
      </c>
      <c r="F34" s="13">
        <f t="shared" si="0"/>
        <v>0.03529295</v>
      </c>
      <c r="H34" s="11"/>
      <c r="I34" s="11"/>
    </row>
    <row r="35" spans="1:9" ht="12.75" outlineLevel="2">
      <c r="A35" s="6" t="s">
        <v>8</v>
      </c>
      <c r="B35" s="6" t="s">
        <v>29</v>
      </c>
      <c r="C35" s="8" t="s">
        <v>51</v>
      </c>
      <c r="D35" s="13">
        <v>0.05517999999999999</v>
      </c>
      <c r="E35" s="13">
        <v>0.05517999999999999</v>
      </c>
      <c r="F35" s="13">
        <f t="shared" si="0"/>
        <v>0</v>
      </c>
      <c r="H35" s="11"/>
      <c r="I35" s="11"/>
    </row>
    <row r="36" spans="1:9" ht="12.75" outlineLevel="2">
      <c r="A36" s="6" t="s">
        <v>8</v>
      </c>
      <c r="B36" s="6" t="s">
        <v>26</v>
      </c>
      <c r="C36" s="8" t="s">
        <v>52</v>
      </c>
      <c r="D36" s="13">
        <v>0.1103491</v>
      </c>
      <c r="E36" s="13">
        <v>0.00919644</v>
      </c>
      <c r="F36" s="13">
        <f t="shared" si="0"/>
        <v>0.10115266</v>
      </c>
      <c r="H36" s="11"/>
      <c r="I36" s="11"/>
    </row>
    <row r="37" spans="1:9" ht="12.75" outlineLevel="2">
      <c r="A37" s="6" t="s">
        <v>8</v>
      </c>
      <c r="B37" s="6" t="s">
        <v>24</v>
      </c>
      <c r="C37" s="8" t="s">
        <v>95</v>
      </c>
      <c r="D37" s="13">
        <v>0.16559348999999998</v>
      </c>
      <c r="E37" s="13">
        <v>0.11502843</v>
      </c>
      <c r="F37" s="13">
        <f t="shared" si="0"/>
        <v>0.05056505999999998</v>
      </c>
      <c r="H37" s="11"/>
      <c r="I37" s="11"/>
    </row>
    <row r="38" spans="1:9" ht="12.75" outlineLevel="2">
      <c r="A38" s="6" t="s">
        <v>8</v>
      </c>
      <c r="B38" s="6" t="s">
        <v>27</v>
      </c>
      <c r="C38" s="8" t="s">
        <v>53</v>
      </c>
      <c r="D38" s="13">
        <v>0.11041757999999999</v>
      </c>
      <c r="E38" s="13">
        <v>0.059812830000000004</v>
      </c>
      <c r="F38" s="13">
        <f t="shared" si="0"/>
        <v>0.05060474999999998</v>
      </c>
      <c r="H38" s="11"/>
      <c r="I38" s="11"/>
    </row>
    <row r="39" spans="1:9" s="1" customFormat="1" ht="12.75" outlineLevel="1">
      <c r="A39" s="5" t="s">
        <v>102</v>
      </c>
      <c r="B39" s="5"/>
      <c r="C39" s="9" t="s">
        <v>114</v>
      </c>
      <c r="D39" s="14">
        <f>SUM(D18:D38)</f>
        <v>8.826251030000002</v>
      </c>
      <c r="E39" s="14">
        <f>SUM(E18:E38)</f>
        <v>6.364915719999999</v>
      </c>
      <c r="F39" s="14">
        <f t="shared" si="0"/>
        <v>2.4613353100000026</v>
      </c>
      <c r="H39" s="11"/>
      <c r="I39" s="11"/>
    </row>
    <row r="40" spans="1:9" ht="12.75" outlineLevel="2">
      <c r="A40" s="6" t="s">
        <v>11</v>
      </c>
      <c r="B40" s="6" t="s">
        <v>7</v>
      </c>
      <c r="C40" s="8" t="s">
        <v>54</v>
      </c>
      <c r="D40" s="13">
        <v>0.5646995400000001</v>
      </c>
      <c r="E40" s="13">
        <v>0.44776757</v>
      </c>
      <c r="F40" s="13">
        <f t="shared" si="0"/>
        <v>0.11693197000000011</v>
      </c>
      <c r="H40" s="11"/>
      <c r="I40" s="11"/>
    </row>
    <row r="41" spans="1:9" ht="12.75" outlineLevel="2">
      <c r="A41" s="6" t="s">
        <v>11</v>
      </c>
      <c r="B41" s="6" t="s">
        <v>3</v>
      </c>
      <c r="C41" s="8" t="s">
        <v>55</v>
      </c>
      <c r="D41" s="13">
        <v>0.0827235</v>
      </c>
      <c r="E41" s="13">
        <v>0.0574475</v>
      </c>
      <c r="F41" s="13">
        <f t="shared" si="0"/>
        <v>0.025276000000000007</v>
      </c>
      <c r="H41" s="11"/>
      <c r="I41" s="11"/>
    </row>
    <row r="42" spans="1:9" ht="12.75" outlineLevel="2">
      <c r="A42" s="6" t="s">
        <v>11</v>
      </c>
      <c r="B42" s="6" t="s">
        <v>9</v>
      </c>
      <c r="C42" s="8" t="s">
        <v>56</v>
      </c>
      <c r="D42" s="13">
        <v>0.74742401</v>
      </c>
      <c r="E42" s="13">
        <v>0.53460572</v>
      </c>
      <c r="F42" s="13">
        <f t="shared" si="0"/>
        <v>0.21281829000000008</v>
      </c>
      <c r="H42" s="11"/>
      <c r="I42" s="11"/>
    </row>
    <row r="43" spans="1:9" ht="12.75" outlineLevel="2">
      <c r="A43" s="6" t="s">
        <v>11</v>
      </c>
      <c r="B43" s="6" t="s">
        <v>4</v>
      </c>
      <c r="C43" s="8" t="s">
        <v>57</v>
      </c>
      <c r="D43" s="13">
        <v>0.72226499</v>
      </c>
      <c r="E43" s="13">
        <v>0.39388695</v>
      </c>
      <c r="F43" s="13">
        <f t="shared" si="0"/>
        <v>0.32837804</v>
      </c>
      <c r="H43" s="11"/>
      <c r="I43" s="11"/>
    </row>
    <row r="44" spans="1:9" ht="12.75" outlineLevel="2">
      <c r="A44" s="6" t="s">
        <v>11</v>
      </c>
      <c r="B44" s="6" t="s">
        <v>6</v>
      </c>
      <c r="C44" s="8" t="s">
        <v>89</v>
      </c>
      <c r="D44" s="13">
        <v>0.3700529</v>
      </c>
      <c r="E44" s="13">
        <v>0.27704344999999997</v>
      </c>
      <c r="F44" s="13">
        <f t="shared" si="0"/>
        <v>0.09300945000000005</v>
      </c>
      <c r="H44" s="11"/>
      <c r="I44" s="11"/>
    </row>
    <row r="45" spans="1:9" ht="12.75" outlineLevel="2">
      <c r="A45" s="6" t="s">
        <v>11</v>
      </c>
      <c r="B45" s="6" t="s">
        <v>5</v>
      </c>
      <c r="C45" s="8" t="s">
        <v>99</v>
      </c>
      <c r="D45" s="13">
        <v>0.48314219999999997</v>
      </c>
      <c r="E45" s="13">
        <v>0.4300540300000001</v>
      </c>
      <c r="F45" s="13">
        <f t="shared" si="0"/>
        <v>0.05308816999999988</v>
      </c>
      <c r="H45" s="11"/>
      <c r="I45" s="11"/>
    </row>
    <row r="46" spans="1:9" ht="12.75" outlineLevel="2">
      <c r="A46" s="6" t="s">
        <v>11</v>
      </c>
      <c r="B46" s="6" t="s">
        <v>12</v>
      </c>
      <c r="C46" s="8" t="s">
        <v>58</v>
      </c>
      <c r="D46" s="13">
        <v>0.33367889</v>
      </c>
      <c r="E46" s="13">
        <v>0.29780744000000003</v>
      </c>
      <c r="F46" s="13">
        <f t="shared" si="0"/>
        <v>0.03587144999999997</v>
      </c>
      <c r="H46" s="11"/>
      <c r="I46" s="11"/>
    </row>
    <row r="47" spans="1:9" ht="12.75" outlineLevel="2">
      <c r="A47" s="6" t="s">
        <v>11</v>
      </c>
      <c r="B47" s="6" t="s">
        <v>17</v>
      </c>
      <c r="C47" s="8" t="s">
        <v>59</v>
      </c>
      <c r="D47" s="13">
        <v>0.37556285999999994</v>
      </c>
      <c r="E47" s="13">
        <v>0.24876613</v>
      </c>
      <c r="F47" s="13">
        <f t="shared" si="0"/>
        <v>0.12679672999999994</v>
      </c>
      <c r="H47" s="11"/>
      <c r="I47" s="11"/>
    </row>
    <row r="48" spans="1:9" ht="12.75" outlineLevel="2">
      <c r="A48" s="6" t="s">
        <v>11</v>
      </c>
      <c r="B48" s="6" t="s">
        <v>19</v>
      </c>
      <c r="C48" s="8" t="s">
        <v>60</v>
      </c>
      <c r="D48" s="13">
        <v>0.09923499999999999</v>
      </c>
      <c r="E48" s="13">
        <v>0.01997605</v>
      </c>
      <c r="F48" s="13">
        <f t="shared" si="0"/>
        <v>0.07925895</v>
      </c>
      <c r="H48" s="11"/>
      <c r="I48" s="11"/>
    </row>
    <row r="49" spans="1:9" s="1" customFormat="1" ht="12.75" outlineLevel="1">
      <c r="A49" s="5" t="s">
        <v>103</v>
      </c>
      <c r="B49" s="5"/>
      <c r="C49" s="9" t="s">
        <v>115</v>
      </c>
      <c r="D49" s="14">
        <f>SUM(D40:D48)</f>
        <v>3.7787838900000006</v>
      </c>
      <c r="E49" s="14">
        <f>SUM(E40:E48)</f>
        <v>2.70735484</v>
      </c>
      <c r="F49" s="14">
        <f t="shared" si="0"/>
        <v>1.0714290500000008</v>
      </c>
      <c r="H49" s="11"/>
      <c r="I49" s="11"/>
    </row>
    <row r="50" spans="1:9" ht="12.75" outlineLevel="2">
      <c r="A50" s="6" t="s">
        <v>13</v>
      </c>
      <c r="B50" s="6" t="s">
        <v>7</v>
      </c>
      <c r="C50" s="8" t="s">
        <v>96</v>
      </c>
      <c r="D50" s="13">
        <v>0.5069195200000001</v>
      </c>
      <c r="E50" s="13">
        <v>0.43815789</v>
      </c>
      <c r="F50" s="13">
        <f t="shared" si="0"/>
        <v>0.06876163000000007</v>
      </c>
      <c r="H50" s="11"/>
      <c r="I50" s="11"/>
    </row>
    <row r="51" spans="1:9" ht="12.75" outlineLevel="2">
      <c r="A51" s="6" t="s">
        <v>13</v>
      </c>
      <c r="B51" s="6" t="s">
        <v>3</v>
      </c>
      <c r="C51" s="8" t="s">
        <v>86</v>
      </c>
      <c r="D51" s="13">
        <v>0.26626329</v>
      </c>
      <c r="E51" s="13">
        <v>0.31629029</v>
      </c>
      <c r="F51" s="13">
        <f t="shared" si="0"/>
        <v>-0.05002699999999999</v>
      </c>
      <c r="H51" s="11"/>
      <c r="I51" s="11"/>
    </row>
    <row r="52" spans="1:9" ht="12.75" outlineLevel="2">
      <c r="A52" s="6" t="s">
        <v>13</v>
      </c>
      <c r="B52" s="6" t="s">
        <v>9</v>
      </c>
      <c r="C52" s="8" t="s">
        <v>61</v>
      </c>
      <c r="D52" s="13">
        <v>0.9704015799999999</v>
      </c>
      <c r="E52" s="13">
        <v>0.79089846</v>
      </c>
      <c r="F52" s="13">
        <f t="shared" si="0"/>
        <v>0.1795031199999999</v>
      </c>
      <c r="H52" s="11"/>
      <c r="I52" s="11"/>
    </row>
    <row r="53" spans="1:9" ht="12.75" outlineLevel="2">
      <c r="A53" s="6" t="s">
        <v>13</v>
      </c>
      <c r="B53" s="6" t="s">
        <v>4</v>
      </c>
      <c r="C53" s="8" t="s">
        <v>62</v>
      </c>
      <c r="D53" s="13">
        <v>0.1290856</v>
      </c>
      <c r="E53" s="13">
        <v>0.05980799999999999</v>
      </c>
      <c r="F53" s="13">
        <f t="shared" si="0"/>
        <v>0.0692776</v>
      </c>
      <c r="H53" s="11"/>
      <c r="I53" s="11"/>
    </row>
    <row r="54" spans="1:9" ht="12.75" outlineLevel="2">
      <c r="A54" s="6">
        <v>4</v>
      </c>
      <c r="B54" s="6" t="s">
        <v>6</v>
      </c>
      <c r="C54" s="8" t="s">
        <v>110</v>
      </c>
      <c r="D54" s="13">
        <v>0</v>
      </c>
      <c r="E54" s="13">
        <v>0</v>
      </c>
      <c r="F54" s="13">
        <f t="shared" si="0"/>
        <v>0</v>
      </c>
      <c r="H54" s="11"/>
      <c r="I54" s="11"/>
    </row>
    <row r="55" spans="1:9" ht="12.75" outlineLevel="2">
      <c r="A55" s="6" t="s">
        <v>13</v>
      </c>
      <c r="B55" s="6" t="s">
        <v>5</v>
      </c>
      <c r="C55" s="8" t="s">
        <v>63</v>
      </c>
      <c r="D55" s="13">
        <v>1.08035681</v>
      </c>
      <c r="E55" s="13">
        <v>0.8594288999999999</v>
      </c>
      <c r="F55" s="13">
        <f t="shared" si="0"/>
        <v>0.22092791000000012</v>
      </c>
      <c r="H55" s="11"/>
      <c r="I55" s="11"/>
    </row>
    <row r="56" spans="1:9" s="1" customFormat="1" ht="12.75" outlineLevel="1">
      <c r="A56" s="5" t="s">
        <v>104</v>
      </c>
      <c r="B56" s="5"/>
      <c r="C56" s="9" t="s">
        <v>116</v>
      </c>
      <c r="D56" s="14">
        <f>SUM(D50:D55)</f>
        <v>2.9530268</v>
      </c>
      <c r="E56" s="14">
        <f>SUM(E50:E55)</f>
        <v>2.46458354</v>
      </c>
      <c r="F56" s="14">
        <f t="shared" si="0"/>
        <v>0.48844325999999993</v>
      </c>
      <c r="H56" s="11"/>
      <c r="I56" s="11"/>
    </row>
    <row r="57" spans="1:9" ht="12.75" outlineLevel="2">
      <c r="A57" s="6" t="s">
        <v>14</v>
      </c>
      <c r="B57" s="6" t="s">
        <v>7</v>
      </c>
      <c r="C57" s="8" t="s">
        <v>100</v>
      </c>
      <c r="D57" s="13">
        <v>0.11031550000000001</v>
      </c>
      <c r="E57" s="13">
        <v>0.009202600000000002</v>
      </c>
      <c r="F57" s="13">
        <f t="shared" si="0"/>
        <v>0.1011129</v>
      </c>
      <c r="H57" s="11"/>
      <c r="I57" s="11"/>
    </row>
    <row r="58" spans="1:9" ht="12.75" outlineLevel="2">
      <c r="A58" s="6" t="s">
        <v>14</v>
      </c>
      <c r="B58" s="6" t="s">
        <v>3</v>
      </c>
      <c r="C58" s="8" t="s">
        <v>64</v>
      </c>
      <c r="D58" s="13">
        <v>0.39545859</v>
      </c>
      <c r="E58" s="13">
        <v>0.22044692999999999</v>
      </c>
      <c r="F58" s="13">
        <f t="shared" si="0"/>
        <v>0.17501166</v>
      </c>
      <c r="H58" s="11"/>
      <c r="I58" s="11"/>
    </row>
    <row r="59" spans="1:9" ht="12.75" outlineLevel="2">
      <c r="A59" s="6" t="s">
        <v>14</v>
      </c>
      <c r="B59" s="6" t="s">
        <v>9</v>
      </c>
      <c r="C59" s="8" t="s">
        <v>65</v>
      </c>
      <c r="D59" s="13">
        <v>0.48416</v>
      </c>
      <c r="E59" s="13">
        <v>0.35099375</v>
      </c>
      <c r="F59" s="13">
        <f t="shared" si="0"/>
        <v>0.13316624999999999</v>
      </c>
      <c r="H59" s="11"/>
      <c r="I59" s="11"/>
    </row>
    <row r="60" spans="1:9" ht="12.75" outlineLevel="2">
      <c r="A60" s="6" t="s">
        <v>14</v>
      </c>
      <c r="B60" s="6" t="s">
        <v>4</v>
      </c>
      <c r="C60" s="8" t="s">
        <v>66</v>
      </c>
      <c r="D60" s="13">
        <v>0.33473634</v>
      </c>
      <c r="E60" s="13">
        <v>0.29363476</v>
      </c>
      <c r="F60" s="13">
        <f t="shared" si="0"/>
        <v>0.041101580000000026</v>
      </c>
      <c r="H60" s="11"/>
      <c r="I60" s="11"/>
    </row>
    <row r="61" spans="1:9" ht="12.75" outlineLevel="2">
      <c r="A61" s="6" t="s">
        <v>14</v>
      </c>
      <c r="B61" s="6" t="s">
        <v>6</v>
      </c>
      <c r="C61" s="8" t="s">
        <v>67</v>
      </c>
      <c r="D61" s="13">
        <v>0.250805</v>
      </c>
      <c r="E61" s="13">
        <v>0.22577134999999998</v>
      </c>
      <c r="F61" s="13">
        <f t="shared" si="0"/>
        <v>0.02503365000000002</v>
      </c>
      <c r="H61" s="11"/>
      <c r="I61" s="11"/>
    </row>
    <row r="62" spans="1:9" ht="12.75" outlineLevel="2">
      <c r="A62" s="6" t="s">
        <v>14</v>
      </c>
      <c r="B62" s="6" t="s">
        <v>5</v>
      </c>
      <c r="C62" s="8" t="s">
        <v>90</v>
      </c>
      <c r="D62" s="13">
        <v>0.28711559999999997</v>
      </c>
      <c r="E62" s="13">
        <v>0.27003074</v>
      </c>
      <c r="F62" s="13">
        <f t="shared" si="0"/>
        <v>0.01708485999999998</v>
      </c>
      <c r="H62" s="11"/>
      <c r="I62" s="11"/>
    </row>
    <row r="63" spans="1:9" ht="12.75" outlineLevel="2">
      <c r="A63" s="6" t="s">
        <v>14</v>
      </c>
      <c r="B63" s="6" t="s">
        <v>12</v>
      </c>
      <c r="C63" s="8" t="s">
        <v>68</v>
      </c>
      <c r="D63" s="13">
        <v>0.16540649999999998</v>
      </c>
      <c r="E63" s="13">
        <v>0.0643559</v>
      </c>
      <c r="F63" s="13">
        <f t="shared" si="0"/>
        <v>0.10105059999999999</v>
      </c>
      <c r="H63" s="11"/>
      <c r="I63" s="11"/>
    </row>
    <row r="64" spans="1:9" ht="12.75" outlineLevel="2">
      <c r="A64" s="6" t="s">
        <v>14</v>
      </c>
      <c r="B64" s="6" t="s">
        <v>17</v>
      </c>
      <c r="C64" s="8" t="s">
        <v>69</v>
      </c>
      <c r="D64" s="13">
        <v>0.16312174</v>
      </c>
      <c r="E64" s="13">
        <v>0.09107179</v>
      </c>
      <c r="F64" s="13">
        <f t="shared" si="0"/>
        <v>0.07204994999999999</v>
      </c>
      <c r="H64" s="11"/>
      <c r="I64" s="11"/>
    </row>
    <row r="65" spans="1:9" ht="12.75" outlineLevel="2">
      <c r="A65" s="6" t="s">
        <v>14</v>
      </c>
      <c r="B65" s="6" t="s">
        <v>19</v>
      </c>
      <c r="C65" s="8" t="s">
        <v>70</v>
      </c>
      <c r="D65" s="13">
        <v>0.23196675</v>
      </c>
      <c r="E65" s="13">
        <v>0.21491304000000003</v>
      </c>
      <c r="F65" s="13">
        <f t="shared" si="0"/>
        <v>0.017053709999999972</v>
      </c>
      <c r="H65" s="11"/>
      <c r="I65" s="11"/>
    </row>
    <row r="66" spans="1:9" ht="12.75" outlineLevel="2">
      <c r="A66" s="6" t="s">
        <v>14</v>
      </c>
      <c r="B66" s="6" t="s">
        <v>23</v>
      </c>
      <c r="C66" s="8" t="s">
        <v>91</v>
      </c>
      <c r="D66" s="13">
        <v>0.27587775</v>
      </c>
      <c r="E66" s="13">
        <v>0.22532129999999997</v>
      </c>
      <c r="F66" s="13">
        <f t="shared" si="0"/>
        <v>0.05055645</v>
      </c>
      <c r="H66" s="11"/>
      <c r="I66" s="11"/>
    </row>
    <row r="67" spans="1:9" ht="12.75" outlineLevel="2">
      <c r="A67" s="6" t="s">
        <v>14</v>
      </c>
      <c r="B67" s="6" t="s">
        <v>21</v>
      </c>
      <c r="C67" s="8" t="s">
        <v>97</v>
      </c>
      <c r="D67" s="13">
        <v>0.0904596</v>
      </c>
      <c r="E67" s="13">
        <v>0.10812165</v>
      </c>
      <c r="F67" s="13">
        <f t="shared" si="0"/>
        <v>-0.01766205</v>
      </c>
      <c r="H67" s="11"/>
      <c r="I67" s="11"/>
    </row>
    <row r="68" spans="1:9" ht="12.75" outlineLevel="2">
      <c r="A68" s="6" t="s">
        <v>14</v>
      </c>
      <c r="B68" s="6" t="s">
        <v>15</v>
      </c>
      <c r="C68" s="8" t="s">
        <v>71</v>
      </c>
      <c r="D68" s="13">
        <v>0.018690000000000002</v>
      </c>
      <c r="E68" s="13">
        <v>0</v>
      </c>
      <c r="F68" s="13">
        <f t="shared" si="0"/>
        <v>0.018690000000000002</v>
      </c>
      <c r="H68" s="11"/>
      <c r="I68" s="11"/>
    </row>
    <row r="69" spans="1:9" ht="12.75" outlineLevel="2">
      <c r="A69" s="6" t="s">
        <v>14</v>
      </c>
      <c r="B69" s="6" t="s">
        <v>10</v>
      </c>
      <c r="C69" s="8" t="s">
        <v>72</v>
      </c>
      <c r="D69" s="13">
        <v>0.07372124000000001</v>
      </c>
      <c r="E69" s="13">
        <v>0.05503124</v>
      </c>
      <c r="F69" s="13">
        <f t="shared" si="0"/>
        <v>0.018690000000000005</v>
      </c>
      <c r="H69" s="11"/>
      <c r="I69" s="11"/>
    </row>
    <row r="70" spans="1:9" s="1" customFormat="1" ht="12.75" outlineLevel="1">
      <c r="A70" s="5" t="s">
        <v>105</v>
      </c>
      <c r="B70" s="5"/>
      <c r="C70" s="9" t="s">
        <v>117</v>
      </c>
      <c r="D70" s="14">
        <f>SUM(D57:D69)</f>
        <v>2.881834609999999</v>
      </c>
      <c r="E70" s="14">
        <f>SUM(E57:E69)</f>
        <v>2.12889505</v>
      </c>
      <c r="F70" s="14">
        <f t="shared" si="0"/>
        <v>0.7529395599999988</v>
      </c>
      <c r="H70" s="11"/>
      <c r="I70" s="11"/>
    </row>
    <row r="71" spans="1:9" ht="12.75" outlineLevel="2">
      <c r="A71" s="6" t="s">
        <v>16</v>
      </c>
      <c r="B71" s="6" t="s">
        <v>7</v>
      </c>
      <c r="C71" s="8" t="s">
        <v>73</v>
      </c>
      <c r="D71" s="13">
        <v>0.9660537</v>
      </c>
      <c r="E71" s="13">
        <v>0.67305863</v>
      </c>
      <c r="F71" s="13">
        <f t="shared" si="0"/>
        <v>0.29299507</v>
      </c>
      <c r="H71" s="11"/>
      <c r="I71" s="11"/>
    </row>
    <row r="72" spans="1:9" ht="12.75" outlineLevel="2">
      <c r="A72" s="6" t="s">
        <v>16</v>
      </c>
      <c r="B72" s="6" t="s">
        <v>3</v>
      </c>
      <c r="C72" s="8" t="s">
        <v>74</v>
      </c>
      <c r="D72" s="13">
        <v>0.4461748</v>
      </c>
      <c r="E72" s="13">
        <v>0.1822364</v>
      </c>
      <c r="F72" s="13">
        <f aca="true" t="shared" si="1" ref="F72:F85">+D72-E72</f>
        <v>0.2639384</v>
      </c>
      <c r="H72" s="11"/>
      <c r="I72" s="11"/>
    </row>
    <row r="73" spans="1:9" ht="12.75" outlineLevel="2">
      <c r="A73" s="6" t="s">
        <v>16</v>
      </c>
      <c r="B73" s="6" t="s">
        <v>9</v>
      </c>
      <c r="C73" s="8" t="s">
        <v>75</v>
      </c>
      <c r="D73" s="13">
        <v>0.38807039000000004</v>
      </c>
      <c r="E73" s="13">
        <v>0.289695</v>
      </c>
      <c r="F73" s="13">
        <f t="shared" si="1"/>
        <v>0.09837539000000006</v>
      </c>
      <c r="H73" s="11"/>
      <c r="I73" s="11"/>
    </row>
    <row r="74" spans="1:9" ht="12.75" outlineLevel="2">
      <c r="A74" s="6" t="s">
        <v>16</v>
      </c>
      <c r="B74" s="6" t="s">
        <v>4</v>
      </c>
      <c r="C74" s="8" t="s">
        <v>76</v>
      </c>
      <c r="D74" s="13">
        <v>0.36560309999999996</v>
      </c>
      <c r="E74" s="13">
        <v>0.2241821</v>
      </c>
      <c r="F74" s="13">
        <f t="shared" si="1"/>
        <v>0.14142099999999996</v>
      </c>
      <c r="H74" s="11"/>
      <c r="I74" s="11"/>
    </row>
    <row r="75" spans="1:9" ht="12.75" outlineLevel="2">
      <c r="A75" s="6" t="s">
        <v>16</v>
      </c>
      <c r="B75" s="6" t="s">
        <v>6</v>
      </c>
      <c r="C75" s="8" t="s">
        <v>77</v>
      </c>
      <c r="D75" s="13">
        <v>0.67248369</v>
      </c>
      <c r="E75" s="13">
        <v>0.44306802</v>
      </c>
      <c r="F75" s="13">
        <f t="shared" si="1"/>
        <v>0.22941566999999996</v>
      </c>
      <c r="H75" s="11"/>
      <c r="I75" s="11"/>
    </row>
    <row r="76" spans="1:9" ht="12.75" outlineLevel="2">
      <c r="A76" s="6" t="s">
        <v>16</v>
      </c>
      <c r="B76" s="6" t="s">
        <v>5</v>
      </c>
      <c r="C76" s="8" t="s">
        <v>78</v>
      </c>
      <c r="D76" s="13">
        <v>0.2202782</v>
      </c>
      <c r="E76" s="13">
        <v>0.06892217999999999</v>
      </c>
      <c r="F76" s="13">
        <f t="shared" si="1"/>
        <v>0.15135602000000004</v>
      </c>
      <c r="H76" s="11"/>
      <c r="I76" s="11"/>
    </row>
    <row r="77" spans="1:9" ht="12.75" outlineLevel="2">
      <c r="A77" s="6" t="s">
        <v>16</v>
      </c>
      <c r="B77" s="6" t="s">
        <v>12</v>
      </c>
      <c r="C77" s="8" t="s">
        <v>79</v>
      </c>
      <c r="D77" s="13">
        <v>0.24875308999999998</v>
      </c>
      <c r="E77" s="13">
        <v>0.16405624</v>
      </c>
      <c r="F77" s="13">
        <f t="shared" si="1"/>
        <v>0.08469684999999999</v>
      </c>
      <c r="H77" s="11"/>
      <c r="I77" s="11"/>
    </row>
    <row r="78" spans="1:9" ht="12.75" outlineLevel="2">
      <c r="A78" s="6" t="s">
        <v>16</v>
      </c>
      <c r="B78" s="6" t="s">
        <v>17</v>
      </c>
      <c r="C78" s="8" t="s">
        <v>80</v>
      </c>
      <c r="D78" s="13">
        <v>0.1934415</v>
      </c>
      <c r="E78" s="13">
        <v>0.17278904999999997</v>
      </c>
      <c r="F78" s="13">
        <f t="shared" si="1"/>
        <v>0.020652450000000017</v>
      </c>
      <c r="H78" s="11"/>
      <c r="I78" s="11"/>
    </row>
    <row r="79" spans="1:9" ht="12.75" outlineLevel="2">
      <c r="A79" s="6" t="s">
        <v>16</v>
      </c>
      <c r="B79" s="6" t="s">
        <v>19</v>
      </c>
      <c r="C79" s="8" t="s">
        <v>81</v>
      </c>
      <c r="D79" s="13">
        <v>0.28929895</v>
      </c>
      <c r="E79" s="13">
        <v>0.22251335</v>
      </c>
      <c r="F79" s="13">
        <f t="shared" si="1"/>
        <v>0.0667856</v>
      </c>
      <c r="H79" s="11"/>
      <c r="I79" s="11"/>
    </row>
    <row r="80" spans="1:9" ht="12.75" outlineLevel="2">
      <c r="A80" s="6" t="s">
        <v>16</v>
      </c>
      <c r="B80" s="6" t="s">
        <v>23</v>
      </c>
      <c r="C80" s="8" t="s">
        <v>82</v>
      </c>
      <c r="D80" s="13">
        <v>0.31674019000000003</v>
      </c>
      <c r="E80" s="13">
        <v>0.18459744</v>
      </c>
      <c r="F80" s="13">
        <f t="shared" si="1"/>
        <v>0.13214275000000003</v>
      </c>
      <c r="H80" s="11"/>
      <c r="I80" s="11"/>
    </row>
    <row r="81" spans="1:9" ht="12.75" outlineLevel="2">
      <c r="A81" s="6" t="s">
        <v>16</v>
      </c>
      <c r="B81" s="6" t="s">
        <v>21</v>
      </c>
      <c r="C81" s="8" t="s">
        <v>83</v>
      </c>
      <c r="D81" s="13">
        <v>0.18113694</v>
      </c>
      <c r="E81" s="13">
        <v>0.15965548000000002</v>
      </c>
      <c r="F81" s="13">
        <f t="shared" si="1"/>
        <v>0.02148145999999998</v>
      </c>
      <c r="H81" s="11"/>
      <c r="I81" s="11"/>
    </row>
    <row r="82" spans="1:9" ht="12.75" outlineLevel="2">
      <c r="A82" s="6" t="s">
        <v>16</v>
      </c>
      <c r="B82" s="6" t="s">
        <v>15</v>
      </c>
      <c r="C82" s="8" t="s">
        <v>84</v>
      </c>
      <c r="D82" s="13">
        <v>0.51102049</v>
      </c>
      <c r="E82" s="13">
        <v>0.33049259999999997</v>
      </c>
      <c r="F82" s="13">
        <f t="shared" si="1"/>
        <v>0.18052789000000008</v>
      </c>
      <c r="H82" s="11"/>
      <c r="I82" s="11"/>
    </row>
    <row r="83" spans="1:9" s="1" customFormat="1" ht="12.75" outlineLevel="1">
      <c r="A83" s="5" t="s">
        <v>106</v>
      </c>
      <c r="B83" s="5"/>
      <c r="C83" s="9" t="s">
        <v>118</v>
      </c>
      <c r="D83" s="14">
        <f>SUM(D71:D82)</f>
        <v>4.799055040000001</v>
      </c>
      <c r="E83" s="14">
        <f>SUM(E71:E82)</f>
        <v>3.1152664899999998</v>
      </c>
      <c r="F83" s="14">
        <f t="shared" si="1"/>
        <v>1.683788550000001</v>
      </c>
      <c r="H83" s="11"/>
      <c r="I83" s="11"/>
    </row>
    <row r="84" spans="1:9" ht="12.75" outlineLevel="2">
      <c r="A84" s="6" t="s">
        <v>18</v>
      </c>
      <c r="B84" s="6"/>
      <c r="C84" s="8" t="s">
        <v>119</v>
      </c>
      <c r="D84" s="13">
        <v>1.6483910099999999</v>
      </c>
      <c r="E84" s="13">
        <v>1.1366158</v>
      </c>
      <c r="F84" s="13">
        <f t="shared" si="1"/>
        <v>0.5117752099999999</v>
      </c>
      <c r="H84" s="11"/>
      <c r="I84" s="11"/>
    </row>
    <row r="85" spans="1:9" s="1" customFormat="1" ht="12.75" outlineLevel="1">
      <c r="A85" s="5" t="s">
        <v>107</v>
      </c>
      <c r="B85" s="5"/>
      <c r="C85" s="9" t="s">
        <v>85</v>
      </c>
      <c r="D85" s="14">
        <f>SUM(D84)</f>
        <v>1.6483910099999999</v>
      </c>
      <c r="E85" s="14">
        <f>SUM(E84)</f>
        <v>1.1366158</v>
      </c>
      <c r="F85" s="14">
        <f t="shared" si="1"/>
        <v>0.5117752099999999</v>
      </c>
      <c r="H85" s="11"/>
      <c r="I85" s="11"/>
    </row>
    <row r="86" spans="1:6" ht="12.75">
      <c r="A86" s="4"/>
      <c r="B86" s="3"/>
      <c r="C86" s="3"/>
      <c r="D86" s="15"/>
      <c r="E86" s="15"/>
      <c r="F86" s="16"/>
    </row>
    <row r="87" spans="4:6" ht="12.75">
      <c r="D87" s="16"/>
      <c r="E87" s="16"/>
      <c r="F87" s="16"/>
    </row>
    <row r="88" spans="1:6" ht="12.75">
      <c r="A88" s="10" t="s">
        <v>112</v>
      </c>
      <c r="B88" s="2"/>
      <c r="C88" s="2"/>
      <c r="D88" s="17">
        <f>SUM(D7:D85)/2</f>
        <v>31.25239758</v>
      </c>
      <c r="E88" s="17">
        <f>SUM(E7:E85)/2</f>
        <v>22.335291870000006</v>
      </c>
      <c r="F88" s="17">
        <f>SUM(F7:F85)/2</f>
        <v>8.917105710000001</v>
      </c>
    </row>
  </sheetData>
  <mergeCells count="1">
    <mergeCell ref="A1:C1"/>
  </mergeCells>
  <printOptions/>
  <pageMargins left="1.13" right="0.75" top="0.16" bottom="0.17" header="0.16" footer="0.17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Grošelj Nevenka</cp:lastModifiedBy>
  <cp:lastPrinted>2010-09-30T10:45:12Z</cp:lastPrinted>
  <dcterms:created xsi:type="dcterms:W3CDTF">2010-05-24T11:48:56Z</dcterms:created>
  <dcterms:modified xsi:type="dcterms:W3CDTF">2010-10-01T07:34:56Z</dcterms:modified>
  <cp:category/>
  <cp:version/>
  <cp:contentType/>
  <cp:contentStatus/>
</cp:coreProperties>
</file>